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726" activeTab="0"/>
  </bookViews>
  <sheets>
    <sheet name="Кол-во" sheetId="1" r:id="rId1"/>
  </sheets>
  <definedNames>
    <definedName name="_xlnm._FilterDatabase" localSheetId="0" hidden="1">'Кол-во'!$A$4:$M$128</definedName>
    <definedName name="_xlnm.Print_Area" localSheetId="0">'Кол-во'!$A$1:$L$221</definedName>
  </definedNames>
  <calcPr fullCalcOnLoad="1"/>
</workbook>
</file>

<file path=xl/sharedStrings.xml><?xml version="1.0" encoding="utf-8"?>
<sst xmlns="http://schemas.openxmlformats.org/spreadsheetml/2006/main" count="1420" uniqueCount="1157">
  <si>
    <t>№ п/п</t>
  </si>
  <si>
    <t>Арендатор</t>
  </si>
  <si>
    <t>Загототовка древесины</t>
  </si>
  <si>
    <t>Регистрационный номер</t>
  </si>
  <si>
    <t>37-37-05/025/2007-451</t>
  </si>
  <si>
    <t>17.08.07г.</t>
  </si>
  <si>
    <t>Разработка месторождений полезных ископаемых</t>
  </si>
  <si>
    <t>Свято-Николо-Шартомский монастырь Русской Православной Церкви, Наместник архимандрита Никона (Фомин Н.Г.)</t>
  </si>
  <si>
    <t>37-37-08/166/2007-144</t>
  </si>
  <si>
    <t>Комсомольский (Ильинское)</t>
  </si>
  <si>
    <t>49лет</t>
  </si>
  <si>
    <t>Заготовка древесины</t>
  </si>
  <si>
    <t>Осуществление рекреационной деятельности</t>
  </si>
  <si>
    <t>1)Заготовка древесины, 2)Ведение охотничьего хозяйства и осуществление охоты</t>
  </si>
  <si>
    <t xml:space="preserve">Осуществление рекреационной деятельности </t>
  </si>
  <si>
    <t>Основание заключения договора</t>
  </si>
  <si>
    <t>Лесной конкурс №3 от 14.03.06г.</t>
  </si>
  <si>
    <t>Лесной конкурс №4 от 18.04.06г.</t>
  </si>
  <si>
    <t>Лесной конкурс №3а, 3б от 08.11.05г.</t>
  </si>
  <si>
    <t>Лесной конкурс №2,№3 от 14.08.06г.</t>
  </si>
  <si>
    <t>Аукцион 27.08.07г.</t>
  </si>
  <si>
    <t>Постановление Главы Администрации Ивановской области №182 от 10. 03.98г.</t>
  </si>
  <si>
    <t>Приказ №309 от25.12.06г. Комитета Ивановской области по лесному хозяйству</t>
  </si>
  <si>
    <t>Приказ №309 от 25.12.06г. Комитета Ивановской области по лесному хозяйству</t>
  </si>
  <si>
    <t>Аукцион 14.01.09г.</t>
  </si>
  <si>
    <t>37-37-12/051/2008-328</t>
  </si>
  <si>
    <t>20.01.09.</t>
  </si>
  <si>
    <t>рекреацирнная деятельность</t>
  </si>
  <si>
    <t>37-37-10/054/2009-745</t>
  </si>
  <si>
    <t>(24.10.05г.) 28.07.09</t>
  </si>
  <si>
    <t>Приказ №99 от 04.05.08г. Комитета Ивановской области по лесному хозяйству</t>
  </si>
  <si>
    <t>Заготовка древесины, ведение охотничьего хозяйства и осуществление охоты</t>
  </si>
  <si>
    <t>37-37-10/197/2009-147</t>
  </si>
  <si>
    <t>37-37-06/210/2009-047</t>
  </si>
  <si>
    <t>Аукцион 09.09.09г.</t>
  </si>
  <si>
    <t>37-37-11/081/2009-048</t>
  </si>
  <si>
    <t>37-37-08/230/2009-051</t>
  </si>
  <si>
    <t>ИНН</t>
  </si>
  <si>
    <t>Приказ №210 от 10.11.09г. Комитета Ивановской области по лесному хозяйству</t>
  </si>
  <si>
    <t>372900286493</t>
  </si>
  <si>
    <t>37-37-12/242/2009-667</t>
  </si>
  <si>
    <t>37-37-06/225/2010-115</t>
  </si>
  <si>
    <t>Приказ № 119 от 28.06.10г. Комитета Ивановской области по лесному хозяйству</t>
  </si>
  <si>
    <t>рекреационная деятельность</t>
  </si>
  <si>
    <t>37-37-08/145/2010-179   площадь 322583 кв.м 37-37-08/145/2010-178  площадь 15103 кв.м</t>
  </si>
  <si>
    <t>06.06.08         49лет</t>
  </si>
  <si>
    <t>Приказ № 216 от 15.10.10г. Комитета Ивановской области по лесному хозяйству</t>
  </si>
  <si>
    <t xml:space="preserve">с момента регистрации (15.10.10) на 49 лет </t>
  </si>
  <si>
    <t xml:space="preserve"> на 49 лет </t>
  </si>
  <si>
    <t>Аукцион 03.12.10г.</t>
  </si>
  <si>
    <t>Строительство и эксплуатация искусственного водного объекта - противопожарный водоём, строительство гидротехнических сооружений</t>
  </si>
  <si>
    <t>37-37-11/190/2010-484</t>
  </si>
  <si>
    <t>37-37-06/225/2010-127</t>
  </si>
  <si>
    <t>Вид использования лесов</t>
  </si>
  <si>
    <t>Всего в аренде, га</t>
  </si>
  <si>
    <t xml:space="preserve">Заготовка древесины </t>
  </si>
  <si>
    <t>Аукцион 31.05.11г.</t>
  </si>
  <si>
    <t>37-37-11/001/2011-563</t>
  </si>
  <si>
    <t>49 лет</t>
  </si>
  <si>
    <t>37-37-11/127/2011-676</t>
  </si>
  <si>
    <t xml:space="preserve">Пучежский (Пучежское)  Пучежское участковые лесничества  </t>
  </si>
  <si>
    <t>Аукцион 19.10.11г.</t>
  </si>
  <si>
    <t>Комсомольский  (Ильинское) Комсомольское, Октябрьское, Писцовское участковые лесничества</t>
  </si>
  <si>
    <t>Аукцион 26.10.11г.</t>
  </si>
  <si>
    <t>Ильинский  (Ильинское) Щенниковское, Ивашевское, Игрищинское участковые лесничества</t>
  </si>
  <si>
    <t>37-37-04/265/2011-550</t>
  </si>
  <si>
    <t>37-37-01/176/2011-605</t>
  </si>
  <si>
    <t>37-37-10/300/2011-199</t>
  </si>
  <si>
    <t>37-37-10/098/2012-105</t>
  </si>
  <si>
    <t>Аукцион 29.12.11г.</t>
  </si>
  <si>
    <t>Кинешемский (Заволжское) Ильинское,Красногорское участковые л-ва</t>
  </si>
  <si>
    <t>Лухский (Вичугское), Порздневское участковое л-во</t>
  </si>
  <si>
    <t xml:space="preserve"> Палехский (Южское) Палехское,Майдаковское,Сакулинское участковые л-ва  </t>
  </si>
  <si>
    <t xml:space="preserve">Лежневский (Ивановское) Лежневское, Михеевское участковые лесничества  </t>
  </si>
  <si>
    <t xml:space="preserve">Лежневский (Ивановское)  Михеевское участковое лесничество  </t>
  </si>
  <si>
    <t xml:space="preserve">Лежневский (Ивановское)  Михеевское, Лежневское, Шилыковское участковые лесничества  </t>
  </si>
  <si>
    <t>Южский (Южское)    Холуйское и Южское участковые лесничества</t>
  </si>
  <si>
    <t>Приволжский (Фурмановское)  Плёсское участковое л-во</t>
  </si>
  <si>
    <t>Приволжский (Фурмановское)     Плёсское участковое л-во</t>
  </si>
  <si>
    <t>Шуйский (Шуйское)  Шуйское, участковое л-во</t>
  </si>
  <si>
    <t>Аукцион от 23.12.11</t>
  </si>
  <si>
    <t>Аукцион 08.02.2012</t>
  </si>
  <si>
    <t>37-37-11/007/2012-313</t>
  </si>
  <si>
    <t>37-37-08/157/2012-853</t>
  </si>
  <si>
    <t>37-10/185/2012-178</t>
  </si>
  <si>
    <t>Приказ №112 от 25.06.12г. Комитета Ивановской области по лесному хозяйству</t>
  </si>
  <si>
    <t xml:space="preserve">17.08.12 на 49 лет </t>
  </si>
  <si>
    <t>Эксплуатация и обслуживание КИП- 1 кабельной линии связи Южный Балык-Полоцк</t>
  </si>
  <si>
    <t>37-37-10/197/2012-102</t>
  </si>
  <si>
    <t>Приказ № 49 от 20.03.2012г. Комитета Ивановской области по лесному хозяйству</t>
  </si>
  <si>
    <t>37-37-01/199/2012-062</t>
  </si>
  <si>
    <t>Аукцион 23.12.2011 охотхоз-е соглашение от 12.01.2012 №20/21-2012</t>
  </si>
  <si>
    <t>Савинский (Шуйское) Савинское сельское участковое л-во СХПК "Родина"</t>
  </si>
  <si>
    <t>37-37-01/173/2012-684</t>
  </si>
  <si>
    <t xml:space="preserve">Лежневский (Ивановское) Михеевское  участковое л-во </t>
  </si>
  <si>
    <t>37-37-01/194/2012-678</t>
  </si>
  <si>
    <t>Аукцион 23.12.2011 охотхоз-е соглашение от 12.01.2012 №34/22-2012</t>
  </si>
  <si>
    <t>Тейковский (Тейковское) Тейковское  сельское участковое л-во ТС с-з "Якшинский"</t>
  </si>
  <si>
    <t>Приказ № 51 от 23.03.12г. Комитета Ивановской области по лесному хозяйству</t>
  </si>
  <si>
    <t>37-37-01/346/2012-170</t>
  </si>
  <si>
    <t>Аукцион 23.12.2011 охотхоз-е соглашение от 16.01.2012 №31/54-2012</t>
  </si>
  <si>
    <t>Савинский (Шуйское) Савинское сельское участковое л-во СПК "Слобнево","Польковское","Савино",МАФ "Солидарность"</t>
  </si>
  <si>
    <t>37-37-01/346/2012-175</t>
  </si>
  <si>
    <t>Савинский (Шуйское) Савинское сельское участковое л-во СПК "Михалевское","Панинское","Воскресенское",Покровское"</t>
  </si>
  <si>
    <t>37-37-12/169/2012-635</t>
  </si>
  <si>
    <t>Аукцион 08.06.2012</t>
  </si>
  <si>
    <t>37-37-01/199/2012-061</t>
  </si>
  <si>
    <t xml:space="preserve">Лежневский (Ивановское) Лежневское сельское  участковое л-во </t>
  </si>
  <si>
    <t>37-37-10/082/2013</t>
  </si>
  <si>
    <t>Эксплуатация  АМС на уч.Альметьевск-Н.Новгород-Мещериха-Рязань НП "Альметьевск-Горький","Горький -Рязань","Мешиха-Залесье","Сургут-Полоцк"</t>
  </si>
  <si>
    <t>37-37-01/130/2013-005</t>
  </si>
  <si>
    <t>Приказ № 185 от 29.10.2012г. Комитета Ивановской области по лесному хозяйству  договор от 01.02.2013</t>
  </si>
  <si>
    <t>37-37-01/130/2013-004</t>
  </si>
  <si>
    <t>Приказ № 221 от 26.11.2012г. Комитета Ивановской области по лесному хозяйству  договор от 01.02.2013</t>
  </si>
  <si>
    <t>Приказ № 62 от 21.02.12г. Федерального агентства лесного хозяйства</t>
  </si>
  <si>
    <t>7736050003</t>
  </si>
  <si>
    <t>эксплуатация газопровода- отвода и ГРС г.Пучежа</t>
  </si>
  <si>
    <t>37-37-09/119/2013-056</t>
  </si>
  <si>
    <t>49 лет с 16.04.2013</t>
  </si>
  <si>
    <t xml:space="preserve">Приказ № 53 от 27.03.2012г. Комитета Ивановской области по лесному хозяйству договор от 27.09.2012 </t>
  </si>
  <si>
    <t xml:space="preserve">Пучежский (Пучежское)Пучежское сельское участковые лесничества СПК "Верный путь"  </t>
  </si>
  <si>
    <r>
      <rPr>
        <b/>
        <sz val="12"/>
        <rFont val="Times New Roman"/>
        <family val="1"/>
      </rPr>
      <t xml:space="preserve">ФГБУЗ МЦ "Решма"  </t>
    </r>
    <r>
      <rPr>
        <sz val="12"/>
        <rFont val="Times New Roman"/>
        <family val="1"/>
      </rPr>
      <t>155841, Кинешемский р-н, п/о Решма - 1, Глвврач Кизеев Михаил Владимирович  (49331)92-280; 92-133</t>
    </r>
  </si>
  <si>
    <t xml:space="preserve">37-37-05/160/2013-766   площадь 55790 кв.м </t>
  </si>
  <si>
    <t>Приказ № 84 от 18.06.13г. Комитета Ивановской области по лесному хозяйству</t>
  </si>
  <si>
    <t>с 10.07.13 на 49 лет</t>
  </si>
  <si>
    <t>Кинешемский (Кинешемское)  Решемское участковое л-во</t>
  </si>
  <si>
    <t xml:space="preserve">37-37-01/170/2013-260   площадь 181073 кв.м </t>
  </si>
  <si>
    <t xml:space="preserve">Приказ № 56 от 08.04.2013г. Комитета Ивановской области по лесному хозяйству </t>
  </si>
  <si>
    <t>договор от 10.04.2013 регистр. с 29.05.2013 на 49 лет</t>
  </si>
  <si>
    <t>договор от 02.07.10  зарегистрирован      с 18.08.10 на 49 лет</t>
  </si>
  <si>
    <t xml:space="preserve">Строительство линейного объекта: технологическая дорога, водовод и ЛЭП 6кВт с одноврем. Заготовкой др-ы </t>
  </si>
  <si>
    <t>37-37-01/099/2014-145</t>
  </si>
  <si>
    <t>Аукцион 06.02.2014 № 1.1</t>
  </si>
  <si>
    <t>37-37-01/290/2013-738</t>
  </si>
  <si>
    <t>Приказ Комитета от 08.08.2013 № 105</t>
  </si>
  <si>
    <t>49 лет с 22.04.2014</t>
  </si>
  <si>
    <t>49 лет с 20.06.2014</t>
  </si>
  <si>
    <t>37-37-01/295/2014-042</t>
  </si>
  <si>
    <t>Аукцион 23.12.2011 охотхоз-е соглашение от 20.01.2012 №32/122-2012</t>
  </si>
  <si>
    <t>Савинский (Шуйское) Воскресенское участковое л-во, Савинское сельское участковое л-во СПК "Воскресенское",Михалевское", АОЗТ "Восход"</t>
  </si>
  <si>
    <t>научно-исследовательская, образовательная деятельность</t>
  </si>
  <si>
    <t xml:space="preserve">37-37-01/055/2014-201   площадь 4403 кв.м </t>
  </si>
  <si>
    <t xml:space="preserve">Приказ № 70 от 08.05.2014г. Комитета Ивановской области по лесному хозяйству </t>
  </si>
  <si>
    <t>с 18.07.2014 на 49 лет</t>
  </si>
  <si>
    <t>Приказ № 106 от 21.07.2014г. Комитета Ивановской области по лесному хозяйству договор от 25.07.2014</t>
  </si>
  <si>
    <t>49 лет с 20.08.2014</t>
  </si>
  <si>
    <t>37-37-01/226/2014/051</t>
  </si>
  <si>
    <t>49 лет с 29.10.2014</t>
  </si>
  <si>
    <t>37-37-11/289/2014-797</t>
  </si>
  <si>
    <t>Аукцион 23.12.2011 охотхоз-е соглашение от 19.01.2012 №18/89-2012</t>
  </si>
  <si>
    <t xml:space="preserve">Лежневский (Ивановское) Лежневское участковое лесничество, Лежневское сельское  участковое л-во </t>
  </si>
  <si>
    <t>37-37-11/289/2014-798</t>
  </si>
  <si>
    <t>Аукцион 23.12.2011 охотхоз-е соглашение от 20.01.2012 №21/115-2012</t>
  </si>
  <si>
    <t xml:space="preserve">Лежневский (Ивановское) Шилыковское,Поречное участковое лесничество, Лежневское сельское  участковое л-во </t>
  </si>
  <si>
    <t>Номер договора</t>
  </si>
  <si>
    <t xml:space="preserve"> 18.08.2010 </t>
  </si>
  <si>
    <t>37-37-04/186/2011-679               переуст прав 37-37-04/084/2012-188</t>
  </si>
  <si>
    <t>22.12.2011 переуст прав - 23.03.2012</t>
  </si>
  <si>
    <t>29.02.2012 переуст прав 13.06.2012</t>
  </si>
  <si>
    <t>Приказ № 170 от 16.08.10г. Комитета Ивановской области по лесному хозяйству договор от 01.11.2010</t>
  </si>
  <si>
    <t>Итого плата, руб</t>
  </si>
  <si>
    <t>37-37-04/312/2014-327</t>
  </si>
  <si>
    <t>б/н от 10.12.2014</t>
  </si>
  <si>
    <t>Аукцион 23.12.2011 охотхоз-е соглашение от 20.01.2012 №1/120-2012</t>
  </si>
  <si>
    <t xml:space="preserve">Ильинский (Ильинское) Щениковское,Ильинское ,  сельское  участковые л-ва </t>
  </si>
  <si>
    <t>б/н от 18.08.2010      ДС от 14.01.2015</t>
  </si>
  <si>
    <t>б/н от 20.07.2007        ДС от 18.11.2014</t>
  </si>
  <si>
    <t>Эксплуатация линейного объекта ВЛ 220 кВ Ивановская ГРС - Неро (опоры)</t>
  </si>
  <si>
    <t>37-37-01/324/2014-193</t>
  </si>
  <si>
    <t>от 24.12.2014</t>
  </si>
  <si>
    <t>5-13-2015         от 15.09.2014</t>
  </si>
  <si>
    <t>Приказ № 82 от 02.06.2014г. Комитета Ивановской области по лесному хозяйству</t>
  </si>
  <si>
    <t>49 лет с 24.12.2014</t>
  </si>
  <si>
    <t xml:space="preserve">Ильинский (Ильинское)  Ильинское сельское АОЗТ "Новый быт" </t>
  </si>
  <si>
    <t>37-37-01/324/2014-194</t>
  </si>
  <si>
    <t>4-13-2015         от 01.09.2014</t>
  </si>
  <si>
    <t>37-37/006-37/019/001/2015-1308/2</t>
  </si>
  <si>
    <t>№ 2-5-2015 от 02.02.2015</t>
  </si>
  <si>
    <t>Охотхоз-е соглашение от 13.01.2012 № 39/29-2012</t>
  </si>
  <si>
    <t>37-37-01/154/2014-511</t>
  </si>
  <si>
    <t>Приказ № 79 от 27.05.2014г. Комитета Ивановской области по лесному хозяйству договор от 02.06.2014</t>
  </si>
  <si>
    <t>б/н от 02.06.2014     ДС от 01.12.2014</t>
  </si>
  <si>
    <t>б/н от 02.06.2014 ДС от 27.11.2014</t>
  </si>
  <si>
    <t>б/н от 04.12.2009 ДС от 25.11.2014</t>
  </si>
  <si>
    <t>б/н от 23.03.2011     ДС от 01.12.2014</t>
  </si>
  <si>
    <t>4704041900</t>
  </si>
  <si>
    <t>Эксплуатация лин. Объекта МНПП "Кстово-Ярославль-Кириши-Приморск" участок 0-185,8</t>
  </si>
  <si>
    <t>37-37/011/001/2015-8428</t>
  </si>
  <si>
    <t>б/н от 12.12.2014</t>
  </si>
  <si>
    <t xml:space="preserve">Приказ № 166 от 05.12.2014г. Комитета Ивановской области по лесному хозяйству  </t>
  </si>
  <si>
    <t>с 07.04.2015 на 49 лет</t>
  </si>
  <si>
    <t xml:space="preserve">Безвоздмездное  пользование лесным участком </t>
  </si>
  <si>
    <t xml:space="preserve">Осуществление видов деятельности в сфере охотничьего хозяйства </t>
  </si>
  <si>
    <t>Осуществление видов деятельности в сфере  охотничьего хозяйства</t>
  </si>
  <si>
    <t>Осуществление видов деятельности в сфере охотничьего хозяйства</t>
  </si>
  <si>
    <t>б/н от 16.07.2009      ДС от 18.11.2014; ДС от 19.06.2015</t>
  </si>
  <si>
    <t>37-37/006-37/011/005/2015-4636/5</t>
  </si>
  <si>
    <t>№ 7-5-2015 от 02.02.2015</t>
  </si>
  <si>
    <t>Охотхоз-е соглашение от 13.01.2012 № 40/30-2012</t>
  </si>
  <si>
    <t>по 28.02.2061</t>
  </si>
  <si>
    <t xml:space="preserve">Южский (Южское) Южское сельское участковые лесничества,Холуйское участковое лесничество </t>
  </si>
  <si>
    <t>№ 18н от 01.02.2013 ДС от 28.04.2015</t>
  </si>
  <si>
    <t>№ 1 от 18.04.2012 ДС от 28.04.2015</t>
  </si>
  <si>
    <t>№ 17 от 01.02.2013 ДС от 28.04.2015</t>
  </si>
  <si>
    <t>б/н от 20.06.2007     ДС от 01.12.2014</t>
  </si>
  <si>
    <t>б/н от 25.07.2014 ДС от 01.12.2014</t>
  </si>
  <si>
    <t>б/н от 18.12.2014</t>
  </si>
  <si>
    <t>37-37/006-37/019/001/2015-8810/1</t>
  </si>
  <si>
    <t>№ 07-5-2015 от 05.06.2015: ДС от 04.08.2015</t>
  </si>
  <si>
    <t>Южский (Южское) Южское сельское участковые лесничества СХПК "Возрождение"</t>
  </si>
  <si>
    <t>37-37/001-37/019/006/2015-4118/1</t>
  </si>
  <si>
    <t>№ 18-5-2015 от 03.09.2015</t>
  </si>
  <si>
    <t xml:space="preserve">Южский (Южское) Южское, Козловское, Мостовское,  участковые лесничества </t>
  </si>
  <si>
    <t>37-37/001-37/011/006/2015-3337/2</t>
  </si>
  <si>
    <t>15-13-2015 от 25.09.2015</t>
  </si>
  <si>
    <t xml:space="preserve">Приказ № 182 от 27.07.2015г. Комитета Ивановской области по лесному хозяйству  </t>
  </si>
  <si>
    <t>с 08.10.2015 на 49 лет</t>
  </si>
  <si>
    <t>37-37/001-37/011/006/2015-3335/1</t>
  </si>
  <si>
    <t>16-13-2015 от 25.09.2015</t>
  </si>
  <si>
    <t>Савинский (Шуйское)Савинское сельское участковое лесничество СПК "Польковское", Савинское участковое лесничество</t>
  </si>
  <si>
    <t>37-37/006-37/017/004/2015-3178/1</t>
  </si>
  <si>
    <t>№ 17-5-2015 от 27.08.2015</t>
  </si>
  <si>
    <t>Охотхоз-е соглашение от 19.01.2012 № 37/86-2012</t>
  </si>
  <si>
    <t xml:space="preserve">Южский (Южское) Мостовское, Холуйское участковые лесничества, </t>
  </si>
  <si>
    <t>37-37/006-37/010-37/013/002/2015-1496/1</t>
  </si>
  <si>
    <t>№ 22-05-2015 от 06.11.2015</t>
  </si>
  <si>
    <t>Охотхоз-е соглашение от 19.01.2012 № 25/90-2012</t>
  </si>
  <si>
    <t xml:space="preserve">Пестяковский (Пучежское) Пестяковское, Пестяковское сельское участковые лесничества СХПК "Мир", СХПК "Мир", СХПК "Алехинский", СХПК "Коммунар", </t>
  </si>
  <si>
    <t>Эксплуатация назем. лин. объекта МНПП "Кстово-Ярославль-Кириши-Приморск" участок 0-185,8</t>
  </si>
  <si>
    <t>37-37/001-37/001-37/021/2016-434/1</t>
  </si>
  <si>
    <t>29-13-2015 от 01.02.2016</t>
  </si>
  <si>
    <t xml:space="preserve">Приказ № 298 от 09.12.2015г. Комитета Ивановской области по лесному хозяйству  </t>
  </si>
  <si>
    <t>с 10.03.2016 на 49 лет</t>
  </si>
  <si>
    <t xml:space="preserve">Строительство, реконструкция и эксплуатация линейного объекта </t>
  </si>
  <si>
    <t>Религиозная организация "Мужской монастырь Животворящего Креста Господня Шуйской Епархии Российской Православной Церкви"</t>
  </si>
  <si>
    <t>Безвоздмездное пользование лесным участком для осуществления религиозной деятельности</t>
  </si>
  <si>
    <t>Безвоздмездное  пользование лесным участком для осуществления религиозной деятельности (строительство часовни напротив д. Жуково)</t>
  </si>
  <si>
    <t>37-37/001-37/011/001/2016-608/1</t>
  </si>
  <si>
    <t>дог № 1-15-2016</t>
  </si>
  <si>
    <t>Приказ №29 от 08.02.2016 Комитета Ивановской области по лесному хозяйству</t>
  </si>
  <si>
    <t xml:space="preserve">с 28.03.2016 до  05.07.2063 </t>
  </si>
  <si>
    <t>Шуйский (Шуйское)  Васильевское, участковое л-во</t>
  </si>
  <si>
    <t>37-37/001-37/030/001/2015-7398/1</t>
  </si>
  <si>
    <t>Приказ № 109 от 25.07.2014 Комитета Ивановской области по лесному хозяйству</t>
  </si>
  <si>
    <t>37-37/001-37/019/001/2016-2715/1</t>
  </si>
  <si>
    <t>№ 27-05-2015 от 04.02.2016</t>
  </si>
  <si>
    <t>Охотхоз-е соглашение от 19.02.2013 № 43/307-2013</t>
  </si>
  <si>
    <t>до 17.06.2058</t>
  </si>
  <si>
    <t xml:space="preserve">Комсомольский (Ильинское) Октябрьское,  Комсомольское сельское участковые лесничества СПК "Подозерский", с-з "Комсомольский", </t>
  </si>
  <si>
    <t>37-37/005-37/020/001/2016-2090/1</t>
  </si>
  <si>
    <t xml:space="preserve">Приказ № 106 от 13.04.2016г. Комитета Ивановской области по лесному хозяйству </t>
  </si>
  <si>
    <t>Кинешемский (Решемское  участковое л-во)</t>
  </si>
  <si>
    <t>б/н от 07.03.2012; ДС от 05.08.2015; ДС от 13.04.2016</t>
  </si>
  <si>
    <t>37-37/010-37/026/001/2016-498/1</t>
  </si>
  <si>
    <t>Приказ № 39 от 02.03.2012 Комитета Ивановской области по лесному хозяйству</t>
  </si>
  <si>
    <t>37-37/010-37/017/003/2016-3993/1</t>
  </si>
  <si>
    <t>№ 6-8-2016 от 24.05.2016</t>
  </si>
  <si>
    <t>Приказ № 130 от 16.05.2016 Комитета Ивановской области по лесному хозяйству</t>
  </si>
  <si>
    <t>37-37/001-37/019/001/2016-9170/1</t>
  </si>
  <si>
    <t>Аукцион 28.04.2016 № 3.1</t>
  </si>
  <si>
    <t>Шуйский (Шуйское) Васильевское, Тезинское, Шуйское участковые л-ва</t>
  </si>
  <si>
    <t>37-37-01/268/2012-575   площадь 69859 кв.м ; 37-37-08/202/2009-346</t>
  </si>
  <si>
    <t>договор от 30.10.2012  зарегистрирован      с 23.11.12; ДС от 14.03.2016 зарегистр. 28.12.2015 на 49 лет</t>
  </si>
  <si>
    <t>37-37/001-37/042/001/2016-611/1</t>
  </si>
  <si>
    <t>№ 3-8-2016 от 09.03.2016</t>
  </si>
  <si>
    <t>аукцион от 19.02.2016</t>
  </si>
  <si>
    <t>20.08.2015 31.03.2016</t>
  </si>
  <si>
    <t>Аукцион 27.06.2016 № 4.1</t>
  </si>
  <si>
    <t>Кинешемский (Кинешемкое) Кинешемское сельское участковое  л-во УОК 3/4"Искра", АО"Факел", СПК "Дружба"</t>
  </si>
  <si>
    <t xml:space="preserve">Приказ № 201 от 03.08.2016 г. Комитета Ивановской области по лесному хозяйству </t>
  </si>
  <si>
    <t xml:space="preserve">Приказ №87 от 21.06.2013г. Комитета Ивановской области по лесному хозяйству </t>
  </si>
  <si>
    <t>№ 26-05-2015 от 04.02.2016</t>
  </si>
  <si>
    <t>37-37/001-37/019/001/2016-2714/1</t>
  </si>
  <si>
    <t xml:space="preserve">Ильинский (Ильинское) Ильинское сельское участковые лесничества СПК "Прогресс", Ивашевское участ л-во </t>
  </si>
  <si>
    <t>Приказ № 133 от 19.05.2016г. Комитета Ивановской области по лесному хозяйству</t>
  </si>
  <si>
    <t>37-37/001-37/011/004/2016-2425/1</t>
  </si>
  <si>
    <t xml:space="preserve">Приказ № 253 от 13.10.2016 г. Комитета Ивановской области по лесному хозяйству </t>
  </si>
  <si>
    <t xml:space="preserve">Приказ № 143 от 23.06.2015г. Комитета Ивановской области по лесному хозяйству </t>
  </si>
  <si>
    <t xml:space="preserve">Эксплуатация линейного объекта опоры КВЛ "220 кВ Ивановские ПГУ - Иваново I, II цепь" </t>
  </si>
  <si>
    <t>37-37/001-37/011/002/2016-6420/1</t>
  </si>
  <si>
    <t>от 31.10.2016</t>
  </si>
  <si>
    <t>9-13-2016         от 05.10.2016</t>
  </si>
  <si>
    <t>Приказ № 31 от 10.02.2016 г. Комитета Ивановской области по лесному хозяйству</t>
  </si>
  <si>
    <t>49 лет с 31.10.2016</t>
  </si>
  <si>
    <t xml:space="preserve">Эксплуатация линейного объекта опоры КВЛ "220 кВ Ивановские ПГУ - Иваново I, II цепь"и "ПС 220 кВ Иваново" </t>
  </si>
  <si>
    <t>37-37/001-37/011/002/2016-6418/1</t>
  </si>
  <si>
    <t>7-13-2016         от 05.10.2016</t>
  </si>
  <si>
    <t>Приказ № 154 от 07.06.2016 г. Комитета Ивановской области по лесному хозяйству</t>
  </si>
  <si>
    <t>Тейковский (Тейковское)  Тейковское участковое л-во</t>
  </si>
  <si>
    <t>Комсомольский (Ильинское)  Комсомольское участковое л-во</t>
  </si>
  <si>
    <t xml:space="preserve"> Эксплуатация линейного объекта - кабельной линии электроснабжения</t>
  </si>
  <si>
    <t>Эксплуатация линейного объекта - установка устройства газорегуляторного пункта шкафного (ГРПШ)</t>
  </si>
  <si>
    <t>выращивание посадочного материала лесных растений (саженцев, сеянцев)</t>
  </si>
  <si>
    <t xml:space="preserve">37/042/001/2016-6272/3 уч. 2,5528 га; 37/042/001/2016-6274/3 уч. 2,0268 га; </t>
  </si>
  <si>
    <t xml:space="preserve">Приказ № 200 от 03.08.2016 Комитета Ивановской области по лесному хозяйству </t>
  </si>
  <si>
    <t xml:space="preserve"> с 05.05.2016 на 49 лет</t>
  </si>
  <si>
    <t>с 02.09.2016 на 49 лет</t>
  </si>
  <si>
    <t>3706017562</t>
  </si>
  <si>
    <t xml:space="preserve">эксплуатация линейного объекта  МНП Горький - Ярославль </t>
  </si>
  <si>
    <t>37-37/001-37/011/002/2016-7868/1</t>
  </si>
  <si>
    <t xml:space="preserve">договор № 18-13-2016 от 08.12.2016  </t>
  </si>
  <si>
    <t>Приказ № 257 от 20.10.2016. Комитета Ивановской области по лесному хозяйству</t>
  </si>
  <si>
    <t>с 24.12.2016 на 49 лет</t>
  </si>
  <si>
    <t>37-37/001-37/011/002/2016-7875/1</t>
  </si>
  <si>
    <t xml:space="preserve">договор № 19-13-2016 от 08.12.2016  </t>
  </si>
  <si>
    <t>с 28.12.2016 на 49 лет</t>
  </si>
  <si>
    <t>37-37/001-37/011/002/2016-7871/1</t>
  </si>
  <si>
    <t>с 27.12.2016 на 49 лет</t>
  </si>
  <si>
    <t xml:space="preserve">договор № 21-13-2016 от 08.12.2016  </t>
  </si>
  <si>
    <t>с 26.12.2016 на 49 лет</t>
  </si>
  <si>
    <t>37-37/001-37/011/002/2016-7873/1</t>
  </si>
  <si>
    <t xml:space="preserve">договор № 22-13-2016 от 08.12.2016  </t>
  </si>
  <si>
    <t>37-37/001-37/011/002/2016-7870/1</t>
  </si>
  <si>
    <t xml:space="preserve">договор № 27-13-2016 от 07.12.2016  </t>
  </si>
  <si>
    <t>Приказ № 286 от 21.11.2016. Комитета Ивановской области по лесному хозяйству</t>
  </si>
  <si>
    <t>37-37/001-37/011/002/2016-7878/1</t>
  </si>
  <si>
    <t>с 24.12.2010 на 49 лет</t>
  </si>
  <si>
    <t xml:space="preserve"> с 20.06.2014 на 49 лет</t>
  </si>
  <si>
    <t xml:space="preserve">эксплуатация линейных объекта  под наземными сооружения лупинга МП Сургут - Полоцк, 2289-2313 км, ДУ 820, на уч. "Горький - Коромыслово" </t>
  </si>
  <si>
    <t>37-37/001-37/019/003/2016-3039/4</t>
  </si>
  <si>
    <t xml:space="preserve">договор № 24-13-2016 от 22.11.2016  </t>
  </si>
  <si>
    <t>Приказ № 276 от 02.11.2016. Комитета Ивановской области по лесному хозяйству</t>
  </si>
  <si>
    <t xml:space="preserve">Савинский (Шуйское) Савинское, Воскресенское участковые лесничества </t>
  </si>
  <si>
    <t>37-37/001-37/011/002/2016-7880/3</t>
  </si>
  <si>
    <t xml:space="preserve">договор № 28-13-2016 от 07.12.2016  </t>
  </si>
  <si>
    <t>с 29.12.2016 на 49 лет</t>
  </si>
  <si>
    <t xml:space="preserve">Савинский (Шуйское) Савинское, Воскресенское участковые лесничества, Савинское сельское участковое лесничество СПК "Савино" </t>
  </si>
  <si>
    <t>б/н от 18.08.2010</t>
  </si>
  <si>
    <t>б/н от 14.09.2009</t>
  </si>
  <si>
    <t xml:space="preserve">б/н 15.05.2012 </t>
  </si>
  <si>
    <t>б/н от 25.06.2012</t>
  </si>
  <si>
    <t>б/н от 16.08.2012</t>
  </si>
  <si>
    <t>б/н от 17.08.2012</t>
  </si>
  <si>
    <t>б/н от 30.06.2012</t>
  </si>
  <si>
    <t>б/н от 26.06.2012</t>
  </si>
  <si>
    <t>б/н            19.12.2014</t>
  </si>
  <si>
    <t>Приказ № 42 от 08.02.2017 Комитета Ивановской области по лесному хозяйству</t>
  </si>
  <si>
    <t>49 лет с 22.02.2017</t>
  </si>
  <si>
    <t>49 лет с 07.06.2016</t>
  </si>
  <si>
    <t>49 лет с 22.04.2016</t>
  </si>
  <si>
    <t>49 лет с 16.06.2010</t>
  </si>
  <si>
    <t>б/н от 27.09.2012</t>
  </si>
  <si>
    <r>
      <rPr>
        <b/>
        <sz val="12"/>
        <rFont val="Times New Roman"/>
        <family val="1"/>
      </rPr>
      <t>Муниципальное учреждение городского округа Кинешма "Детская база отдыха "Радуга</t>
    </r>
    <r>
      <rPr>
        <sz val="12"/>
        <rFont val="Times New Roman"/>
        <family val="1"/>
      </rPr>
      <t xml:space="preserve">" 155800, Ивановская обл., г. Кинешма, ул. Правды, д.4 директор Морозова Ольга Викторовна dbo.raduga@live.ru </t>
    </r>
  </si>
  <si>
    <t>c 26.10.2007        20 лет</t>
  </si>
  <si>
    <t>49 лет с  24.10.2005</t>
  </si>
  <si>
    <t>49 лет с 17.08.2007</t>
  </si>
  <si>
    <t>Лесной конкурс №3 от 14.03.2006</t>
  </si>
  <si>
    <t>(24.10.05г.) 28.07.2009</t>
  </si>
  <si>
    <t>05.09.2009    49 лет</t>
  </si>
  <si>
    <t>18.08.2010.      49 лет</t>
  </si>
  <si>
    <t>16.09.2009    49 лет</t>
  </si>
  <si>
    <t>49 лет с18.03.2009</t>
  </si>
  <si>
    <t>49 лет                     19.03.2010</t>
  </si>
  <si>
    <t>49 лет                     12.08.2011</t>
  </si>
  <si>
    <t>49 лет                     14.07.2011</t>
  </si>
  <si>
    <t>49 лет                     08.07.2011</t>
  </si>
  <si>
    <t xml:space="preserve">49 лет с 20.12.2011                     </t>
  </si>
  <si>
    <t xml:space="preserve">49 лет с 22.12.2011                     </t>
  </si>
  <si>
    <t>49 лет                     29.02.2012</t>
  </si>
  <si>
    <t>49 лет                     21.12.2011</t>
  </si>
  <si>
    <t xml:space="preserve">49 лет  с 17.05.2012                   </t>
  </si>
  <si>
    <t xml:space="preserve">49 лет 20.08.2012                     </t>
  </si>
  <si>
    <t xml:space="preserve">49 лет с 19.03.2014                     </t>
  </si>
  <si>
    <t xml:space="preserve">49 лет с 21.06.2016                     </t>
  </si>
  <si>
    <t xml:space="preserve">49 лет с 26.07.2016                     </t>
  </si>
  <si>
    <t xml:space="preserve">49 лет с 19.06.2013                     </t>
  </si>
  <si>
    <t xml:space="preserve">Приказ № 53 от 28.02.2017 г. Комитета Ивановской области по лесному хозяйству </t>
  </si>
  <si>
    <t>Кинешемский р-н Кинешемское,Наволокское, Решемское, Шилекшинское участковые л-ва; Юрьевецкий р-н Нагорное, Жуковское, Елнатьское участковые л-ва (Кинешемское)</t>
  </si>
  <si>
    <t xml:space="preserve">Ильинский (Ильинское)  Ильинское сельское участковое лесничество АОЗТ"Щенниковский", СХПК "Прогресс", АОЗТ "Ивашевское", АОЗТ "Аньково", АОЗТ "Ильинское", АО "Вергуза", АОЗТ "Игрищинское"    </t>
  </si>
  <si>
    <r>
      <t xml:space="preserve">АГУ ИО " Центр по охране лесов Ивановской области" </t>
    </r>
    <r>
      <rPr>
        <sz val="12"/>
        <rFont val="Times New Roman"/>
        <family val="1"/>
      </rPr>
      <t>153007, г.Иваново, ул. Фрунзе, 89 Директор Левашов Илья Владимирович</t>
    </r>
  </si>
  <si>
    <t>08/042/2010-571</t>
  </si>
  <si>
    <t>Комсомольский (Ильинское) Писцовское участковое лесничество</t>
  </si>
  <si>
    <t>б/н от 27.04.2008      ДС № 1 от 25.11.2014; ДС № 3 от 27.06.2017</t>
  </si>
  <si>
    <t>б/н от 27.04.2008      ДС № 2 от 25.11.2014: ДС № 4 от 27.06.2017</t>
  </si>
  <si>
    <t>37-37-01/130/2008-124 ДС №4 37:05:031058:62-37/001/2017-1</t>
  </si>
  <si>
    <t>09.07.2008; 27.07.2017</t>
  </si>
  <si>
    <t>37-37-01/130/2008-122; ДС № 3 37:05:031058:63-37/001/2017-1</t>
  </si>
  <si>
    <t>09.07.2008;  27.07.2017</t>
  </si>
  <si>
    <t>№ 04-8-2017 от 10.02.2017;     ДС от 17.07.2017</t>
  </si>
  <si>
    <t>37/011/003/2017-1192; ДС 37:05:000000:246-37/001/2017-8</t>
  </si>
  <si>
    <t>22.02.2017; ДС  21.08.2017</t>
  </si>
  <si>
    <t>37:15:000000:42-37/001/2017-2</t>
  </si>
  <si>
    <t>№ 14-1-2017 от 20.06.2017</t>
  </si>
  <si>
    <t>Аукцион 01.06.2017 № 6</t>
  </si>
  <si>
    <t xml:space="preserve">49 лет с 11.07.2017                     </t>
  </si>
  <si>
    <t>Родниковский (Вичугское) Родниковское, Сосновское, Филисовское.</t>
  </si>
  <si>
    <t>Аукцион 10.08.2011г.</t>
  </si>
  <si>
    <t>49 лет с 22.08.2011</t>
  </si>
  <si>
    <t xml:space="preserve">эксплуатация линейного объекта  МН Горький - Ярославль ДУ 800,302-320км. Реконструкция </t>
  </si>
  <si>
    <t>37:08:000000:7-37/001-/2017-2</t>
  </si>
  <si>
    <t>06,07.2017</t>
  </si>
  <si>
    <t xml:space="preserve">договор № 9-13-2017 от 26.05.2017  </t>
  </si>
  <si>
    <t>Приказ № 152 от 23.05.2017. Комитета Ивановской области по лесному хозяйству</t>
  </si>
  <si>
    <t>с 06.07.2017 на 49 лет</t>
  </si>
  <si>
    <t xml:space="preserve">эксплуатация линейного объекта  МНПП Второво-Приморск. Реконструкция </t>
  </si>
  <si>
    <t>37:05:000000:246-37/001-/2017-3</t>
  </si>
  <si>
    <t>05,07.2017</t>
  </si>
  <si>
    <t xml:space="preserve">договор № 10-13-2017 от 26.05.2017  </t>
  </si>
  <si>
    <t>Приказ № 148 от 23.05.2017. Комитета Ивановской области по лесному хозяйству</t>
  </si>
  <si>
    <t>с 05.07.2017 на 49 лет</t>
  </si>
  <si>
    <t xml:space="preserve">эксплуатация линейного объекта  Вдоль трассовая Вл-6 кВ МНП Горький-Ярославль </t>
  </si>
  <si>
    <t>37:16:000000:6-37/001-/2017-4</t>
  </si>
  <si>
    <t xml:space="preserve">договор № 11-13-2017 от 26.05.2017  </t>
  </si>
  <si>
    <t>Приказ № 149 от 23.05.2017. Комитета Ивановской области по лесному хозяйству</t>
  </si>
  <si>
    <t xml:space="preserve">эксплуатация линейного объекта  МНП Горький-Ярославль ДУ 800, 269-271,290-293 км. Реконструкция </t>
  </si>
  <si>
    <t>37:05:000000:246-37/001-/2017-5</t>
  </si>
  <si>
    <t xml:space="preserve">договор № 12-13-2017 от 26.05.2017  </t>
  </si>
  <si>
    <t>Приказ № 150 от 23.05.2017. Комитета Ивановской области по лесному хозяйству</t>
  </si>
  <si>
    <t>эксплуатация линейного объекта  МНП Горький-Ярославль ДУ 800, 271,277 км. Техперевооружение</t>
  </si>
  <si>
    <t>37:05:000000:303-37/001-/2017-1</t>
  </si>
  <si>
    <t xml:space="preserve">договор № 13-13-2017 от 26.05.2017  </t>
  </si>
  <si>
    <t>Приказ № 151 от 23.05.2017. Комитета Ивановской области по лесному хозяйству</t>
  </si>
  <si>
    <t xml:space="preserve">Приказ № 251 от 05.09.2017 г. Комитета Ивановской области по лесному хозяйству </t>
  </si>
  <si>
    <t>37:20:000000:557-37/001/2017-2</t>
  </si>
  <si>
    <t>дог б/н от 15.08.2012</t>
  </si>
  <si>
    <t>Приказ №136 от 14.08.2012 Комитета Ивановской области по лесному хозяйству</t>
  </si>
  <si>
    <t xml:space="preserve">с 20.10.2017 до  20.10.2066 </t>
  </si>
  <si>
    <t>Строительство, эксплуатация линейного объекта</t>
  </si>
  <si>
    <t>37:13:000000:195-37/001/2017-2</t>
  </si>
  <si>
    <t xml:space="preserve">№ 18-13-2017 от 12.09.2017 </t>
  </si>
  <si>
    <t xml:space="preserve">Приказ № 253 от 11.09.2017 г. Комитета Ивановской области по лесному хозяйству  </t>
  </si>
  <si>
    <t xml:space="preserve"> с 19.10.2017 на 49 лет</t>
  </si>
  <si>
    <t>37:05:031640:321-37/001/2017-1</t>
  </si>
  <si>
    <t xml:space="preserve">№ 21-08-2017 от 13.09.2017 </t>
  </si>
  <si>
    <t>Аукцион №8 от 31.08.2017</t>
  </si>
  <si>
    <t>49 лет с 04.10.2017</t>
  </si>
  <si>
    <t>37:02:000000:215-37/001/2017-1</t>
  </si>
  <si>
    <t>№ 15-8-2017 от 14.07.2017</t>
  </si>
  <si>
    <t>аукцион № 7 от 03.07.2017</t>
  </si>
  <si>
    <t>49 лет с 07.08.2017</t>
  </si>
  <si>
    <t>06.07.2016; 23.01.2018</t>
  </si>
  <si>
    <t>б/н от 20.01.2009      ДС от 25.11.2014; ДС от 12.01.2018</t>
  </si>
  <si>
    <t>б/н от 01.07.2013      ДС 29.12.2014; ДС от 17.11.2017</t>
  </si>
  <si>
    <t>Эксплуатация линейного объекта ВЛ 6кВ</t>
  </si>
  <si>
    <t>37:09:000000:132-37/001/2018-8</t>
  </si>
  <si>
    <t xml:space="preserve">№ 04-13-2018 от 09.04.2018 </t>
  </si>
  <si>
    <t xml:space="preserve">Приказ № 89 от 06.04.2018 г. Комитета Ивановской области по лесному хозяйству  </t>
  </si>
  <si>
    <t>с 26.04.2018 на 49 лет</t>
  </si>
  <si>
    <t>37:18:040110:436:37/001/2018-3</t>
  </si>
  <si>
    <t xml:space="preserve">Приказ №79 от 27.03.2018 г. Комитета Ивановской области по лесному хозяйству </t>
  </si>
  <si>
    <t xml:space="preserve">Эксплуатация линейного объекта ПС 220 кВ Иваново </t>
  </si>
  <si>
    <t>37:05:000000:309-37/001/2017-1</t>
  </si>
  <si>
    <t>1-13-2017         от 24.01.2017</t>
  </si>
  <si>
    <t>Приказ № 34 от 19.01.2017 г. Комитета Ивановской области по лесному хозяйству</t>
  </si>
  <si>
    <t>49 лет с 14.08.2017</t>
  </si>
  <si>
    <t>Вичугский (Вичугское) Вичугское, Зарубинское, Каменское.</t>
  </si>
  <si>
    <t xml:space="preserve">Эксплуатация объектов газоснабжения и вспомогательных объектов газопровода  </t>
  </si>
  <si>
    <t>37:08:000000:7-37/073/2018-6</t>
  </si>
  <si>
    <t>05-13-2018         от 24.08.2018</t>
  </si>
  <si>
    <t>Приказ № 113 от 16.04.2018 г. Комитета Ивановской области по лесному хозяйству</t>
  </si>
  <si>
    <t>с 24.08.2018 по 31.12.2056</t>
  </si>
  <si>
    <t>Комсомольский (Ильинское)  Писцовское участковое л-во, Комсомольское  сельское участковое л-во СПК "Иваньковский",              СПК "Победа"</t>
  </si>
  <si>
    <t>Аукцион от 12.07.2018 № 1.1</t>
  </si>
  <si>
    <t xml:space="preserve">37:02:000000:2- 37/039/2018-2;37:02:000000:7- 37/039/2018-2 </t>
  </si>
  <si>
    <t xml:space="preserve">49 лет с17.08.2018                     </t>
  </si>
  <si>
    <r>
      <rPr>
        <b/>
        <sz val="12"/>
        <rFont val="Times New Roman"/>
        <family val="1"/>
      </rPr>
      <t xml:space="preserve">АОГУ ДО «Специализированная детско-юношеская школа олимпийского резерва № 2», </t>
    </r>
    <r>
      <rPr>
        <sz val="12"/>
        <rFont val="Times New Roman"/>
        <family val="1"/>
      </rPr>
      <t>153003, г. Иваново ул. Парижской коммуны, 16 директор Косыгин Николай Витальевич 30-69-88; 89290862946</t>
    </r>
  </si>
  <si>
    <r>
      <rPr>
        <b/>
        <sz val="12"/>
        <rFont val="Times New Roman"/>
        <family val="1"/>
      </rPr>
      <t xml:space="preserve">АОГУ ДО «Специализированная детско-юношеская школа олимпийского резерва № 2», </t>
    </r>
    <r>
      <rPr>
        <sz val="12"/>
        <rFont val="Times New Roman"/>
        <family val="1"/>
      </rPr>
      <t>153003, г. Иваново ул. Парижской коммуны, 16 директор  Косыгин Николай Витальевич 30-69-88;89290862946</t>
    </r>
  </si>
  <si>
    <r>
      <t xml:space="preserve">АОГУ ДО «Специализированная детско-юношеская школа олимпийского резерва № 2», </t>
    </r>
    <r>
      <rPr>
        <sz val="12"/>
        <rFont val="Times New Roman"/>
        <family val="1"/>
      </rPr>
      <t>153003, г. Иваново ул. Парижской коммуны, 16 директор Косыгин Николай Витальевич 30-69-88; 89290862946</t>
    </r>
  </si>
  <si>
    <t>Шуйский (Шуйское)  Тезинское участковое л-во</t>
  </si>
  <si>
    <r>
      <rPr>
        <b/>
        <sz val="12"/>
        <rFont val="Times New Roman"/>
        <family val="1"/>
      </rPr>
      <t xml:space="preserve">ФГБОУ ВО «Ивановская пожарно-спасательная академия ГПС Министерства РФ по делам ГО, ЧС и ликвидации последствий стихийных бедствий» </t>
    </r>
    <r>
      <rPr>
        <sz val="12"/>
        <rFont val="Times New Roman"/>
        <family val="1"/>
      </rPr>
      <t>153040, г. Иваново, пр. Строителей, д. 33 Начальник  Малой Игорь Александрович</t>
    </r>
  </si>
  <si>
    <t>№ 12-8-2018 от 15.10.2018</t>
  </si>
  <si>
    <t>аукцион № 2 от 27.09.2018</t>
  </si>
  <si>
    <t>49 лет с 12.11.2018</t>
  </si>
  <si>
    <t>37:13:033411:5-37/073/2018-3</t>
  </si>
  <si>
    <t>37:04:000000:1268-37/040/2019-2</t>
  </si>
  <si>
    <t>№ 01-01-2019 от 09.01.2019</t>
  </si>
  <si>
    <t xml:space="preserve">ч.2 Ст 74 ЛК; Решение арбитражного суда Ивановской обл. от 16.02.2018 </t>
  </si>
  <si>
    <t>49 лет с 25.01.2019</t>
  </si>
  <si>
    <t>37:08:000000:7-37/073/2019-14</t>
  </si>
  <si>
    <t xml:space="preserve">договор № 06-13-2019 от 25.02.2019  </t>
  </si>
  <si>
    <t>Распоряжение № 6-р от 21.02.2019. Комитета Ивановской области по лесному хозяйству</t>
  </si>
  <si>
    <t>с 17.05.2019 на 49 лет</t>
  </si>
  <si>
    <t xml:space="preserve">Комсомольский (Илинское) Писцовское участковое лесничество  </t>
  </si>
  <si>
    <t>37:21:020108:121-37/046/2019-3</t>
  </si>
  <si>
    <t>№11-05-2019 от 03.06.2019</t>
  </si>
  <si>
    <t>Охотхоз-е соглашение от 20.01.2012 № 38/119-2012</t>
  </si>
  <si>
    <t>49лет с 11.06.2019</t>
  </si>
  <si>
    <t>Южский (Южское)     Гридинское, Южское участковые л-ва, Южское сельское участковое л-во СХПК "им Свердлова", СХПК "им Фрунзе"</t>
  </si>
  <si>
    <t>37:21:011213:153-37/046/2019-3</t>
  </si>
  <si>
    <t>№17-05-2019 от 23.07.2019</t>
  </si>
  <si>
    <t>49лет с 25.07.2019</t>
  </si>
  <si>
    <t>Южский (Южское)     Южское сельское участковое л-во СХПК "Луговое"</t>
  </si>
  <si>
    <t xml:space="preserve">Распоряжение № 28-р от 01.07.2019 г. Комитета Ивановской области по лесному хозяйству </t>
  </si>
  <si>
    <t>Эксплуатация линейного объекта "Участок Починки - Ярославль км 388,0-км 419,0 газопровода Починки-Грязовец"</t>
  </si>
  <si>
    <t>Эксплуатация линейного объекта газопровода "Участок Починки -Грязовец, участок Починки- Ярославль км 323,0-км 357,0 газопровода Починки-Грязовец"</t>
  </si>
  <si>
    <t>37:20:000000:435-37/073/2019-2</t>
  </si>
  <si>
    <t xml:space="preserve">договор № 09-13-2019 от 12.08.2019  </t>
  </si>
  <si>
    <t>Приказ № 62-р от 16.04.2019. Комитета Ивановской области по лесному хозяйству</t>
  </si>
  <si>
    <t>с 29.08.2019 на 49 лет</t>
  </si>
  <si>
    <t xml:space="preserve">Шуйский, Савинский (Шуйское) Шуйское сельское участковое лесничество АОЗТ"Михалевское", Тезинское участковое лесничество,Савинское, Воскресенское участковое лесничество, Савинское сельское участковое лесничество  СПК"Слабнево",СПК "Савино"    </t>
  </si>
  <si>
    <t>Строительство линейного объекта:  ЛЭП 6кВт к м.р. Жирославка</t>
  </si>
  <si>
    <t>37:19:000000:221-37/073/2019-20</t>
  </si>
  <si>
    <t xml:space="preserve">Распоряжение № 40-р от 09.09.2019 Комитета Ивановской области по лесному хозяйству </t>
  </si>
  <si>
    <t xml:space="preserve">эксплуатация линейн объекта  "Замена учвстка МП Сургут - Полоцк,  ДУ 1000, ПП р. Уводь, 2323 км" </t>
  </si>
  <si>
    <t>37:09:000000:605-91/073/2019-2</t>
  </si>
  <si>
    <t xml:space="preserve">договор № 33-13-2019 от 29.10.2019  </t>
  </si>
  <si>
    <t>Распоряжение № 44-р от 01.10.2019. Комитета Ивановской области по лесному хозяйству</t>
  </si>
  <si>
    <t>с 07.11.2019 на 49 лет</t>
  </si>
  <si>
    <t>Эксплуатация линейного объекта "Телемеханизация газопроводов-отводов и ГРС  " газопровода Саратов-Горький-Череповец ООО "Волготрансгаз" (код 056-2000347)</t>
  </si>
  <si>
    <t>37:05:000000:1577-37/078/2019-2</t>
  </si>
  <si>
    <t>Распоряжение № 36-р от 07.08.2019. Комитета Ивановской области по лесному хозяйству</t>
  </si>
  <si>
    <t>с 15.11.2019 на 49 лет</t>
  </si>
  <si>
    <t xml:space="preserve">Ивановский(Ивановское) Уводьское участковое лесничество  </t>
  </si>
  <si>
    <t>37:18:050204:477-37/043/2020-3</t>
  </si>
  <si>
    <t>№ 38-08-2019 от 24.12.2019</t>
  </si>
  <si>
    <t>Аукцион № 2.1 от  05.12.2019</t>
  </si>
  <si>
    <t xml:space="preserve">Осуществление видов деятельности в сфере охотничьего хозяйства, занятая охотничьими базами, егерьскими кардонами </t>
  </si>
  <si>
    <t>37:01:010126:4-37/104/2020-3</t>
  </si>
  <si>
    <t>№ 37-05-2019 от 12.12.2019</t>
  </si>
  <si>
    <t>Распоряжение  № 49-р от 09.12.2019 г. Комитета Ивановской области по лесному хозяйству</t>
  </si>
  <si>
    <t>по 08.10.2033</t>
  </si>
  <si>
    <t xml:space="preserve">Южский (Южское) Южское, Козловское, Мостовское участк. л-во, </t>
  </si>
  <si>
    <t>37:09:000000:132-37/073/2020-13</t>
  </si>
  <si>
    <t xml:space="preserve">договор № 36-13-2019 от 05.12.2019  </t>
  </si>
  <si>
    <t>Распоряж. № 48-р от 02.12.2019. Комитета Ивановской области по лесному хозяйству</t>
  </si>
  <si>
    <t>с 26.02.2019 на 49 лет</t>
  </si>
  <si>
    <t>ФГКУ "УВО ВНГ России по Ивановской области"</t>
  </si>
  <si>
    <t>рекреационная деятельность (организация спортивных мероприятий)</t>
  </si>
  <si>
    <t xml:space="preserve">Распоряжение № 4-р от 21.02.2020 Комитета Ивановской области по лесному хозяйству </t>
  </si>
  <si>
    <t>с 21. 02.2020 на 49 лет</t>
  </si>
  <si>
    <t>Ивановский (Ивановкое)  Талицкое участковое л-во.</t>
  </si>
  <si>
    <t>Строительство и эксплуатация  гидротехнических сооружений</t>
  </si>
  <si>
    <t xml:space="preserve">Распоряжение № 9-р от 26.03.2020 Комитета Ивановской области по лесному хозяйству </t>
  </si>
  <si>
    <t>с 20.05.2020  на 49 лет</t>
  </si>
  <si>
    <t>37:18:000000:311-37/043/2020-2</t>
  </si>
  <si>
    <t xml:space="preserve">Распоряжение   № 25-р от 03.07.2020 г. Комитета Ивановской области по лесному хозяйству </t>
  </si>
  <si>
    <t>Строительство искуственного водного объекта и гидротехнического сооружения-дамбы(плотины)</t>
  </si>
  <si>
    <t>37:05:021323:296-37/073/2020-3</t>
  </si>
  <si>
    <t>№ 16-12-2020 от 20.10.2020</t>
  </si>
  <si>
    <t xml:space="preserve">Распоряжение № 37-р от 05.10.2020 Комитета Ивановской области по лесному хозяйству </t>
  </si>
  <si>
    <t>Аукцион 14.01.2009г.</t>
  </si>
  <si>
    <t>37:11:000000:181-37/048/2020-2</t>
  </si>
  <si>
    <t>Конкурс № 3-Пл от 13.10.2020</t>
  </si>
  <si>
    <t>30.10.2020    49 лет</t>
  </si>
  <si>
    <t>Конкурс № 3-Ю от 13.10.2020</t>
  </si>
  <si>
    <t xml:space="preserve"> Южский (Южское) Южское сельское участковое лесничество СХПК Возрождение; СХПК им. Ленина; СХПК Знамя; СХПК Колос; СХПК им.Фрунзе; СХПК им. Свердлова; СХПК птицефабрика Южская; СХПК Луговое; АО Мугреевское </t>
  </si>
  <si>
    <t>37:21:000000:247-37/046/2020-2</t>
  </si>
  <si>
    <t>37:12:000000:422-37/045/2020-2</t>
  </si>
  <si>
    <t>№ 17-01-2020  от 26.10.2020</t>
  </si>
  <si>
    <t>№ 18-01-2020  от 26.10.2020</t>
  </si>
  <si>
    <t>№ 19-01-2020 от 26.10.2020</t>
  </si>
  <si>
    <t>Конкурс № 3-Пс от 13.10.2020</t>
  </si>
  <si>
    <t xml:space="preserve">Пестяковский (Пучежское) Пестяковское сельское участковое лесничество СХПК Алехинский;СХПК Заря; СХПК Коммунар; СХПК Маяк; СХПК Мир; СХПК Никулинский; СХПК Пестяковский; СХПК Рассвет; СХПК Шалаевский. </t>
  </si>
  <si>
    <t>Эксплуатация линейных объектов, входящих в состав объекта участка  Починки - Ярославль, КС 04 "Ивановская" газопровода Починки- Грязовец</t>
  </si>
  <si>
    <t>Распоряж. № 18-р от 17.06.2020. Комитета Ивановской области по лесному хозяйству</t>
  </si>
  <si>
    <t>с 17.11.2020 на 49 лет</t>
  </si>
  <si>
    <t xml:space="preserve">Религиозная организация "Иваново-Вознесенская   Епархия Русской Православной Церкви(Московский патриархат), Епархиальный архиерей: Епископ Иосиф гр. Македонов Николай Викторович, 153012 , г.Иваново, ул. Колотилова,     д. 24  </t>
  </si>
  <si>
    <t>Религиозная организация "Воскресенско-Федоровский мужской монастырь Иваново-Вознесенской Епархии Российской Православной Церкви"  155615, Ивановская обл., Шуйский р-н, с. Сергеево игумен моностыря Вонифатий(Клименко Владимир Владимирович)</t>
  </si>
  <si>
    <r>
      <t xml:space="preserve">ИП Грибов Сергей Александрович       </t>
    </r>
    <r>
      <rPr>
        <sz val="12"/>
        <rFont val="Times New Roman"/>
        <family val="1"/>
      </rPr>
      <t>Ивановская обл., Шуйский р-н,д. Милюковка, д.40,оф.2</t>
    </r>
  </si>
  <si>
    <t>37:20:030911:127-37/045/2021-3</t>
  </si>
  <si>
    <t>Аукцион № 1 от 19.01.2021</t>
  </si>
  <si>
    <t>49 лет с 18.02.2021</t>
  </si>
  <si>
    <t>37-37-01/107/2010-312; 37:22:000000:2-37/047/2021-10</t>
  </si>
  <si>
    <t>37:05:031640:465-37/073/2021-3</t>
  </si>
  <si>
    <t>№ 11-08-2021 от 16.08.2021</t>
  </si>
  <si>
    <t>Аукцион  от 28.07.2021</t>
  </si>
  <si>
    <t xml:space="preserve">№ 10-11-2021 от 12.08.2021     </t>
  </si>
  <si>
    <t>распоряжение № 22-р от 29.07.2021 г. Комитета Ивановской области по лесному хозяйству</t>
  </si>
  <si>
    <t>49 лет с 13.01.2020</t>
  </si>
  <si>
    <t>Распоряжение правительства Ивановской обл. от 30.07.2008 № 246-рп                   Приказ Минпромторга РФ  № 206 от 01.04.2009</t>
  </si>
  <si>
    <t>Распоряжение правительства Ивановской обл. от 30.07.2008 № 246-рп                    Приказ Минпромторга РФ  № 206 от 01.04.2009</t>
  </si>
  <si>
    <t>Распоряжение правительства Ивановской обл. от 30.07.2008 № 247-рп                    Приказ Минпромторга РФ  № 1196 от 25.12.2009</t>
  </si>
  <si>
    <t>37:19:013207:196-37/073/2021-3</t>
  </si>
  <si>
    <t>Распоряжение  № 28-р от 13.08.2021 г. Комитета Ивановской области по лесному хозяйству</t>
  </si>
  <si>
    <t>№ 01-08-2021 от 05.02.2021</t>
  </si>
  <si>
    <t>Строительство и эксплуатация "Водопропускного  гидротехнического сооружения: водовод от плотины в р-не р. Уводь до ОНВС 1 в м. Авдотьино"</t>
  </si>
  <si>
    <t>37:05:010408:1620-37/073/2021-3</t>
  </si>
  <si>
    <t>№ 14-12-2021 от 15.09.2021</t>
  </si>
  <si>
    <t xml:space="preserve">Распоряжение № 34-р от 15.09.2021 Комитета Ивановской области по лесному хозяйству </t>
  </si>
  <si>
    <t>с 20.10.2021 по  20.10.2024</t>
  </si>
  <si>
    <t>37:19:010401:213-37/073/2021-3</t>
  </si>
  <si>
    <t xml:space="preserve">Распоряжение № 33-р от 14.09.2021 г. Комитета Ивановской области по лесному хозяйству </t>
  </si>
  <si>
    <t>с 22.10.2021 по 24.04.2027</t>
  </si>
  <si>
    <r>
      <t xml:space="preserve">МБУ ДО Лежневского ЦВР </t>
    </r>
    <r>
      <rPr>
        <sz val="12"/>
        <rFont val="Times New Roman"/>
        <family val="1"/>
      </rPr>
      <t>155120, Ивановская обл., Лежневский р-н, п. Лежнево, ул. Советская, д.6,  директор Козлова Ольга Михайловна</t>
    </r>
  </si>
  <si>
    <t>37:09:020132:731:37/073/2021-2</t>
  </si>
  <si>
    <t>с 22.10.2021   49 лет</t>
  </si>
  <si>
    <t>Лежневский (Ивановкое)  Лежневкое сельское участковое л-во СПК "Лежневский"</t>
  </si>
  <si>
    <t>37:10:000000:134-37/039/2021-2</t>
  </si>
  <si>
    <t>№ 17-01-2021 от 17.11.2021</t>
  </si>
  <si>
    <t>Конкурс от 29.10.2021</t>
  </si>
  <si>
    <t>с 29.11.2021    49 лет</t>
  </si>
  <si>
    <t>37:20:000000:435-37/073/2021-5</t>
  </si>
  <si>
    <t>с 25.11.2021    49 лет</t>
  </si>
  <si>
    <t>37:07:000000:660-37/040/2021-2</t>
  </si>
  <si>
    <t>№ 18-01-2021 от 17.11.2021</t>
  </si>
  <si>
    <t>№ 19-01-2021 от 17.11.2021</t>
  </si>
  <si>
    <t>Конкурс  от 29.10.2021</t>
  </si>
  <si>
    <t>с 26.11.2021    49 лет</t>
  </si>
  <si>
    <t>Кинешемский, Юрьевецкий (Кинешемское) Кинешемское сельское участковое л-во, СХП «Луч», ООО ИД «Видергенбурт-Волга» , СПК «Возрождение», СПК им. XXI «Партсъезда», СПК им. «Василевского»  , к-з «Победа», АО «Навтекс», АО «Наволокское», «Птицефабрика», АО «Журихинское», СПК «Зобнинское», К-з «Мухортово», АО «Кинешемское» , совхоз «Решемский», СПК им. «Калинина», АО «Красноволжец», Юрьевецкое сельское участковое лесничество, СПК «Елнать», ОАО «МТС», колхоз «Им. Мичурина», МУП «Лесное», МУП «Заря», СПК «Агрико», МУП «Родник», МУП Совхоз «Нива», МУП «Заречное», СПК «Возрождение», колхоз «Маяк», А.Ф. «Талка», «СПТУ-20», колхоз «Рассвет», Учхоз «с/х колледжа»</t>
  </si>
  <si>
    <t>37:07:000000:169-37/043/2021-2</t>
  </si>
  <si>
    <t>№ 21-01-2021 от 03.12.2021</t>
  </si>
  <si>
    <t>Конкурс  от 22.11.2021</t>
  </si>
  <si>
    <t>с 14.12.2021    49 лет</t>
  </si>
  <si>
    <t xml:space="preserve">Гав-Посадский (Тейковское) Гав-Посадское сельское участковое лесничество СПК "Мир",СПК "Маяк",СПК "Труд", АОЗТО "Авангард", МУП "Совхоз Гаврилово-Посадский", ФГУП "Племконзавод", СПК "Петрово-Городищенский", ОАО"Совхоз Петровский", СПК"Им.Кирова" </t>
  </si>
  <si>
    <t>37:19:010401:1-37/073/2021-9</t>
  </si>
  <si>
    <t>№ 24-01-2021 от 10.12.2021</t>
  </si>
  <si>
    <t>с 16.12.2021    49 лет</t>
  </si>
  <si>
    <t xml:space="preserve">Фурмановский(Фурмановское) Фурмановское, Дуляпинское, Середское участковое лесничество, Фурмановское сельское участковое лесничество СХПК "Дуляпинский", СХПК "Фрунзе", СХПК "Коммунар", СХПК "Восход", СХПК "Колос", СХПК "Нива", СХПК "Труд", МУП "пл. с-з "Заря" </t>
  </si>
  <si>
    <t>37:08:000000:540-37/073/2021-5</t>
  </si>
  <si>
    <t>№ 25-01-2021 от 10.12.2021</t>
  </si>
  <si>
    <t>с 15.12.2021    49 лет</t>
  </si>
  <si>
    <t>Комсомольский (Ильинское) Комсомольское сельское участковое л-во СПК "Колос", СПК "Бутово", СПК "Победа", СПК "Рассвет", СПК "Иваньковский", СПК "Никольское", СПК "Подозерский",СПК "Писцовский", СПК "Кулиберьевский", СПК "Дружба", с-з "Комсомольский"</t>
  </si>
  <si>
    <t>№ 23-01-2021 от 10.12.2021</t>
  </si>
  <si>
    <t>37:01:000000:472-37/073/2021-5</t>
  </si>
  <si>
    <t>с 20.12.2021    49 лет</t>
  </si>
  <si>
    <t>Верхнеландеховский (Пучежское) Верхнеландеховскское сельское участковое л-во к-з "1 Мая",  к-з "Барановский", к-з им. Ленина,  к-з "Путь Ильича",  СХПК "Дружба" , к-з "Марьинский",  к-з "Кромский", к-з "Восход"</t>
  </si>
  <si>
    <t>б/н от 06.05.2009      ДС от 19.11.2014;     ДС от 18.07.2021</t>
  </si>
  <si>
    <t xml:space="preserve">Приказ № 39 от 18.11.2021г. Комитета Ивановской области по лесному хозяйству </t>
  </si>
  <si>
    <t>37:19:011729:6-37/073/2021-9</t>
  </si>
  <si>
    <t xml:space="preserve">Распоряжение № 37-р от 18.10.2021 Комитета Ивановской области по лесному хозяйству </t>
  </si>
  <si>
    <t xml:space="preserve">Строительство линейного объекта:  </t>
  </si>
  <si>
    <t>37:19:013207:2-37/073/2022-3</t>
  </si>
  <si>
    <t>договор № 22-13-2021 от 06.12.2021</t>
  </si>
  <si>
    <t>Распоряжение № 46-р от 06.12.2021 Комитета Ивановской области по лесному хозяйству</t>
  </si>
  <si>
    <t xml:space="preserve">с 13.01.2022      по 26.09.2028 </t>
  </si>
  <si>
    <t>37:19:013207:85-37/073/2022-3</t>
  </si>
  <si>
    <t xml:space="preserve">Распоряжение № 1-р от 14.01.2022 Комитета Ивановской области по лесному хозяйству </t>
  </si>
  <si>
    <t>37:05:030506:322-37/073/2022-3</t>
  </si>
  <si>
    <t>№ 02-12-2022 от 24.01.2022</t>
  </si>
  <si>
    <t xml:space="preserve">Распоряжение № 2-р от 20.01.2022 Комитета Ивановской области по лесному хозяйству </t>
  </si>
  <si>
    <t>с 09.02.2022 на 49 лет</t>
  </si>
  <si>
    <t>№ 01-11-2022 от 19.01.2022</t>
  </si>
  <si>
    <t>37:05:031640:473-37/073/2022-3</t>
  </si>
  <si>
    <t>№ 05-08-2022 от 11.02.2022</t>
  </si>
  <si>
    <t>Аукцион  от 31.01.2022</t>
  </si>
  <si>
    <t>49 лет с 25.02.2022</t>
  </si>
  <si>
    <t>37:05:031640:472-37/073/2022-6</t>
  </si>
  <si>
    <t>№ 04-08-2022 от 11.02.2022</t>
  </si>
  <si>
    <t>37:05:031640:471-37/073/2022-3</t>
  </si>
  <si>
    <t>№ 03-08-2022 от 11.02.2022</t>
  </si>
  <si>
    <t>37:19:011729:251-37/073/2022-3</t>
  </si>
  <si>
    <t>№ 10-11-2022 от 21.03.2022</t>
  </si>
  <si>
    <t xml:space="preserve">Распоряжение № 8-р от 21.03.2022 Комитета Ивановской области по лесному хозяйству </t>
  </si>
  <si>
    <t xml:space="preserve">Эксплуатацияназем. элементов линейного объекта "Газопровод межпоселковый от с. Моста до д. Глушицы - д. Пустынь- с.Новоклязминское Южского р-на </t>
  </si>
  <si>
    <t xml:space="preserve">договор № 19-13-2022 от 04.05.2022  </t>
  </si>
  <si>
    <t>Распоряжение № 22-р от 20.04.2022. Комитета Ивановской области по лесному хозяйству</t>
  </si>
  <si>
    <t>Распоряжение № 11-р от 25.03.2022. Комитета Ивановской области по лесному хозяйству</t>
  </si>
  <si>
    <t xml:space="preserve">Строительство линейного объекта "Газопровод межпоселковый - отвод и ГРС Лух Ивановской обл." </t>
  </si>
  <si>
    <t>Распоряжение № 10-р от 25.03.2022. Комитета Ивановской области по лесному хозяйству</t>
  </si>
  <si>
    <t>Палехский(Южское) Палехское,Сакулинское, Майдаковское участковые лесничества, Палехское сельское участковое лесничество СПК "Палехский", с-з "Пановский"</t>
  </si>
  <si>
    <t>Строительство и эксплуатация  гидротехнического сооружения</t>
  </si>
  <si>
    <t>37:05:0331068:359-37/073/2022-3</t>
  </si>
  <si>
    <t>№ 18-12-2022 от 20.04.2022</t>
  </si>
  <si>
    <t xml:space="preserve">Распоряжение № 14-р от 20.01.2022 Комитета Ивановской области по лесному хозяйству </t>
  </si>
  <si>
    <t>с 28.04.2022 на 49 лет</t>
  </si>
  <si>
    <t>б/н от 06.06.2008 ДС от 01.122014</t>
  </si>
  <si>
    <t xml:space="preserve">эксплуатация линейн объекта  "Замена учвстка МП Сургут - Полоцк,  ДУ 1000, выкид НПС Залесье, уч.2359-2370 км" </t>
  </si>
  <si>
    <t>37:05:000000:1892-37/073-/2022-3</t>
  </si>
  <si>
    <t>09,06.2022</t>
  </si>
  <si>
    <t xml:space="preserve">договор № 16-13-2022 от 13.04.2022  </t>
  </si>
  <si>
    <t>Распоряжение № 17 от 11.04.2022. Комитета Ивановской области по лесному хозяйству</t>
  </si>
  <si>
    <t>с 09.06.2022 на 10 лет</t>
  </si>
  <si>
    <t>37:08:010830:2402-37/073-/2022-3</t>
  </si>
  <si>
    <t xml:space="preserve">договор № 15-13-2022 от 13.04.2022  </t>
  </si>
  <si>
    <t>Распоряжение № 16 от 11.04.2022. Комитета Ивановской области по лесному хозяйству</t>
  </si>
  <si>
    <t>49 лет с 26.07.2022</t>
  </si>
  <si>
    <t>Ст.74 часть 1,2; Распоряжение Комитета  Ивановской обл. по лесному хозяйству  №23-р от 04.05.2022.</t>
  </si>
  <si>
    <t>№ 21-01-2022 от 01.06.2022</t>
  </si>
  <si>
    <t xml:space="preserve">37:18:050204:13-37/043/2022-12; </t>
  </si>
  <si>
    <t>20.06.2007        49лет</t>
  </si>
  <si>
    <t>49 лет с 09.07.2008</t>
  </si>
  <si>
    <t>49 лет с 21.08.2012</t>
  </si>
  <si>
    <t>49 лет с 11.03.2013</t>
  </si>
  <si>
    <t xml:space="preserve">Строительство линейного объекта "Газопровод отвод и ГРС Лух  Ивановской обл. 2 этап </t>
  </si>
  <si>
    <t>Распоряжение № 31-р от 25.07.2022. Комитета Ивановской области по лесному хозяйству</t>
  </si>
  <si>
    <t xml:space="preserve">Южский(Южское) Гридинское участковое лесничество, Южское сельское участковое лесничество СХПК "Фрунзе"  </t>
  </si>
  <si>
    <t>№ 29-08-2022 от 17.08.2022</t>
  </si>
  <si>
    <t>Аукцион № 4.2 от 02.08.2022</t>
  </si>
  <si>
    <t>с 24.08.2022 на 49 лет</t>
  </si>
  <si>
    <t>№ 34-08-2022 от 20.09.2022</t>
  </si>
  <si>
    <t>Аукцион от 08.09.2022</t>
  </si>
  <si>
    <t>Филиал "Верхне-Волжскводхоз"ФГБВУ "Центррегионводхоз"</t>
  </si>
  <si>
    <t>Строительство и эксплуатация искусственного водного объекта, а также гидротехнических сооружений</t>
  </si>
  <si>
    <t>создан электронный образ документа</t>
  </si>
  <si>
    <t xml:space="preserve">Распоряжение № 45-р от 20.10.2022 Комитета Ивановской области по лесному хозяйству </t>
  </si>
  <si>
    <t>с 21. 10.2022 на 49 лет</t>
  </si>
  <si>
    <t>Южский (Южское)  Южское сельское участковое л-во СХПК Луговое.</t>
  </si>
  <si>
    <t xml:space="preserve"> ДА- 17.11.2020,   ДС - 25.10.2022</t>
  </si>
  <si>
    <t>договор № 08-13-2020 от 03.11.2020,      ДС от 09.08.2022</t>
  </si>
  <si>
    <t>37:21:000000:243-37/039/2022-3</t>
  </si>
  <si>
    <t>Эксплуатация наземных сооружений линейного объекта: МН Сургут -Полоцк, Ду 1000, выкид НПС Залесье, участок 2359-2370 км</t>
  </si>
  <si>
    <t xml:space="preserve">договор № 28-13-2022 от 09.10.2022  </t>
  </si>
  <si>
    <t>Распоряжение № 36-р от 05.08.2022. Комитета Ивановской области по лесному хозяйству</t>
  </si>
  <si>
    <t>Распоряжение  № 252-р от 14.12.2022 г. Комитета Ивановской области по лесному хозяйству</t>
  </si>
  <si>
    <t>с 29.12.2022      по 01.01.2039</t>
  </si>
  <si>
    <t>№ 37-08-2022 от 19.12.2022</t>
  </si>
  <si>
    <t>Аукцион № 6.2 от 30.11.2022</t>
  </si>
  <si>
    <t>с 29.12.2022 на 49 лет</t>
  </si>
  <si>
    <t>с 09.09.2022  на 10 лет 2032</t>
  </si>
  <si>
    <t>Распоряжение № 38-р от 07.11.2022. Комитета Ивановской области по лесному хозяйству</t>
  </si>
  <si>
    <t xml:space="preserve">Палехский(Южское) Палехское участковое лесничество, Палехское сельское участковое лесничество СХПК Палехское  </t>
  </si>
  <si>
    <t xml:space="preserve">Строительство линейного объекта "Газопровод отвод Юрьевец, Юрьевецкого р-на Ивановской обл." 2 этап </t>
  </si>
  <si>
    <t>Распоряжение № 40-р от 12.09.2022. Комитета Ивановской области по лесному хозяйству</t>
  </si>
  <si>
    <t xml:space="preserve">Пучежский(Пучежское) Пучежское участковое лесничество, Ппучежское сельское участковое лесничество СХПК Русь, СПК Победа  </t>
  </si>
  <si>
    <t>Строительство линейного объекта "Газопровод-отвод и ГРС Лух Ивановской области (2 этап.Технологическая связь)</t>
  </si>
  <si>
    <t>Распоряжение № 39-р от 31.08.2022. Комитета Ивановской области по лесному хозяйству</t>
  </si>
  <si>
    <t>Шуйское лесничество, Савинский муниципальный район, Савинское участковое лесничество</t>
  </si>
  <si>
    <t>37:06:021001:1721-37/043/2023-2</t>
  </si>
  <si>
    <t>№05-11-2023 от 03.03.2023</t>
  </si>
  <si>
    <t xml:space="preserve">Расп.№ 6-р от 21.02.2023 г. Комитета Ивановской области по лесному хозяйству </t>
  </si>
  <si>
    <r>
      <t>ИРО ОГО ВФСО "Динамо" охотничье хозяйство "Порздневское" ,</t>
    </r>
    <r>
      <rPr>
        <sz val="12"/>
        <rFont val="Times New Roman"/>
        <family val="1"/>
      </rPr>
      <t xml:space="preserve"> 153002 г. Иваново, ул. Жиделева, д.10  заместитель председателя  Кудряшов Андрей Юрьевич 32-42-43;41-77-44;48-15-74; dynamo37@yandex.ru</t>
    </r>
  </si>
  <si>
    <r>
      <t>ООО "Ивлеспром"</t>
    </r>
    <r>
      <rPr>
        <sz val="12"/>
        <rFont val="Times New Roman"/>
        <family val="1"/>
      </rPr>
      <t>,    153025, г. Иваново, ул. Дзержинского, 8 ген.директор Максимов Николай Александрович        32-60-06; 41-55-38 linkoles@mail.ru</t>
    </r>
  </si>
  <si>
    <r>
      <t>ООО "Ивановская лесопромышленная компания"</t>
    </r>
    <r>
      <rPr>
        <sz val="12"/>
        <rFont val="Times New Roman"/>
        <family val="1"/>
      </rPr>
      <t xml:space="preserve">Юридический адрес: 153038, г. Иваново, ул. Лежневская, д. 203,в лице Ген. директора Корнев Владимир Сергеевич 49-42-99;49-21-99; </t>
    </r>
  </si>
  <si>
    <r>
      <t xml:space="preserve">Палех </t>
    </r>
    <r>
      <rPr>
        <sz val="12"/>
        <rFont val="Times New Roman"/>
        <family val="1"/>
      </rPr>
      <t xml:space="preserve">      Заготовка древесины</t>
    </r>
  </si>
  <si>
    <r>
      <rPr>
        <b/>
        <sz val="12"/>
        <rFont val="Times New Roman"/>
        <family val="1"/>
      </rPr>
      <t>ООО "Ивановская лесопромышленная компания"</t>
    </r>
    <r>
      <rPr>
        <sz val="12"/>
        <rFont val="Times New Roman"/>
        <family val="1"/>
      </rPr>
      <t xml:space="preserve">Юридический адрес: 153038, г. Иваново, ул. Лежневская, д. 203,в лице Ген. директора Корнев Владимир Сергеевич 49-42-99;49-21-99;  oooilk@yandex.ru </t>
    </r>
  </si>
  <si>
    <r>
      <t xml:space="preserve">Южа                         </t>
    </r>
    <r>
      <rPr>
        <sz val="12"/>
        <rFont val="Times New Roman"/>
        <family val="1"/>
      </rPr>
      <t>Заготовка древесины</t>
    </r>
  </si>
  <si>
    <r>
      <t>ООО "Ивановская лесопромышленная компания"</t>
    </r>
    <r>
      <rPr>
        <sz val="12"/>
        <rFont val="Times New Roman"/>
        <family val="1"/>
      </rPr>
      <t>Юридический адрес:</t>
    </r>
    <r>
      <rPr>
        <b/>
        <sz val="12"/>
        <rFont val="Times New Roman"/>
        <family val="1"/>
      </rPr>
      <t xml:space="preserve"> </t>
    </r>
    <r>
      <rPr>
        <sz val="12"/>
        <rFont val="Times New Roman"/>
        <family val="1"/>
      </rPr>
      <t xml:space="preserve">153038, г. Иваново, ул. Лежневская, д. 203,в лице Ген. директора Корнев Владимир Сергеевич 49-42-99;49-21-99;  </t>
    </r>
  </si>
  <si>
    <r>
      <t xml:space="preserve">Пестяки              </t>
    </r>
    <r>
      <rPr>
        <sz val="12"/>
        <rFont val="Times New Roman"/>
        <family val="1"/>
      </rPr>
      <t>Заготовка древесины</t>
    </r>
  </si>
  <si>
    <r>
      <t xml:space="preserve">Палех </t>
    </r>
    <r>
      <rPr>
        <sz val="12"/>
        <rFont val="Times New Roman"/>
        <family val="1"/>
      </rPr>
      <t xml:space="preserve"> </t>
    </r>
    <r>
      <rPr>
        <b/>
        <sz val="12"/>
        <rFont val="Times New Roman"/>
        <family val="1"/>
      </rPr>
      <t xml:space="preserve"> сельлес</t>
    </r>
    <r>
      <rPr>
        <sz val="12"/>
        <rFont val="Times New Roman"/>
        <family val="1"/>
      </rPr>
      <t xml:space="preserve">  Заготовка древесины</t>
    </r>
  </si>
  <si>
    <r>
      <t xml:space="preserve">Южа сельлес                        </t>
    </r>
    <r>
      <rPr>
        <sz val="12"/>
        <rFont val="Times New Roman"/>
        <family val="1"/>
      </rPr>
      <t>Заготовка древесины</t>
    </r>
  </si>
  <si>
    <r>
      <t xml:space="preserve">Пестяки сельлес             </t>
    </r>
    <r>
      <rPr>
        <sz val="12"/>
        <rFont val="Times New Roman"/>
        <family val="1"/>
      </rPr>
      <t>Заготовка древесины</t>
    </r>
  </si>
  <si>
    <r>
      <t xml:space="preserve">Вичугский, Родниковский, Лухский р-ны сельлес             </t>
    </r>
    <r>
      <rPr>
        <sz val="12"/>
        <rFont val="Times New Roman"/>
        <family val="1"/>
      </rPr>
      <t>Заготовка древесины</t>
    </r>
  </si>
  <si>
    <r>
      <t xml:space="preserve">Шуйский, Савинский р-ы сельлес             </t>
    </r>
    <r>
      <rPr>
        <sz val="12"/>
        <rFont val="Times New Roman"/>
        <family val="1"/>
      </rPr>
      <t>Заготовка древесины</t>
    </r>
  </si>
  <si>
    <r>
      <t xml:space="preserve">Кинешемский,Юрьевецкий р-ны сельлес             </t>
    </r>
    <r>
      <rPr>
        <sz val="12"/>
        <rFont val="Times New Roman"/>
        <family val="1"/>
      </rPr>
      <t>Заготовка древесины</t>
    </r>
  </si>
  <si>
    <r>
      <t xml:space="preserve">Гаврилово-Посадский р-н сельлес             </t>
    </r>
    <r>
      <rPr>
        <sz val="12"/>
        <rFont val="Times New Roman"/>
        <family val="1"/>
      </rPr>
      <t>Заготовка древесины</t>
    </r>
  </si>
  <si>
    <r>
      <t xml:space="preserve">Фурмановский р-н сельлес             </t>
    </r>
    <r>
      <rPr>
        <sz val="12"/>
        <rFont val="Times New Roman"/>
        <family val="1"/>
      </rPr>
      <t>Заготовка древесины</t>
    </r>
  </si>
  <si>
    <r>
      <t xml:space="preserve">Комсомольский р-н сельлес             </t>
    </r>
    <r>
      <rPr>
        <sz val="12"/>
        <rFont val="Times New Roman"/>
        <family val="1"/>
      </rPr>
      <t>Заготовка древесины</t>
    </r>
  </si>
  <si>
    <r>
      <t xml:space="preserve">Верхне-Ландеховский р-н сельлес             </t>
    </r>
    <r>
      <rPr>
        <sz val="12"/>
        <rFont val="Times New Roman"/>
        <family val="1"/>
      </rPr>
      <t>Заготовка древесины</t>
    </r>
  </si>
  <si>
    <r>
      <t>ООО "Охотничье-рыболовное хозяйство   РИАТ</t>
    </r>
    <r>
      <rPr>
        <sz val="12"/>
        <rFont val="Times New Roman"/>
        <family val="1"/>
      </rPr>
      <t>"                                153003, г.Иваново,ул. Парижской Коммуны,16 в лице директора Асташкова Сергея Александровича  58-46-25</t>
    </r>
  </si>
  <si>
    <r>
      <t>ООО "РЕШМА-ЛЕС"</t>
    </r>
    <r>
      <rPr>
        <sz val="12"/>
        <rFont val="Times New Roman"/>
        <family val="1"/>
      </rPr>
      <t xml:space="preserve"> Юридический адрес: 155801, Ивановская область, г. Кинешема, ул..Подгорная, д.6А, в лице генерального директора Чудаков Александр Алексеевич (493)31-4-00-23  reshma-les@rambler.ru</t>
    </r>
  </si>
  <si>
    <r>
      <t xml:space="preserve">ООО" Кедр" </t>
    </r>
    <r>
      <rPr>
        <sz val="12"/>
        <rFont val="Times New Roman"/>
        <family val="1"/>
      </rPr>
      <t>(ООО"Лесоперерабатывющая компания Кедр" переуст. прав) 155120,п.Лежнево,ул. 3 Свердлова, д.11,13 директор Пашков Владимир Геннадьевич  89203622452</t>
    </r>
  </si>
  <si>
    <r>
      <t xml:space="preserve">ООО" Кедр" </t>
    </r>
    <r>
      <rPr>
        <sz val="12"/>
        <rFont val="Times New Roman"/>
        <family val="1"/>
      </rPr>
      <t>155120,п.Лежнево,ул. 3 Свердлова, д.11,13 директор Пашков Владимир Геннадьевич  89203622452; kedr.leznevo@yfndex.ru</t>
    </r>
  </si>
  <si>
    <r>
      <t xml:space="preserve">ООО" ИвПромАгроТрест" </t>
    </r>
    <r>
      <rPr>
        <sz val="12"/>
        <rFont val="Times New Roman"/>
        <family val="1"/>
      </rPr>
      <t>155370,Ивановская обл,Пучежский р-н, д.Затеиха, д.28 ген. директор Хрулев Вадим Павлович  8-49345-2-53-74;89158253945; 89200246708; ooolesprominvest2015@mail.ru</t>
    </r>
  </si>
  <si>
    <r>
      <t xml:space="preserve">ООО "ЛЕСПРОМ"  </t>
    </r>
    <r>
      <rPr>
        <sz val="12"/>
        <rFont val="Times New Roman"/>
        <family val="1"/>
      </rPr>
      <t xml:space="preserve">               (ООО "ЛПК")  </t>
    </r>
    <r>
      <rPr>
        <b/>
        <sz val="12"/>
        <rFont val="Times New Roman"/>
        <family val="1"/>
      </rPr>
      <t xml:space="preserve">                        (</t>
    </r>
    <r>
      <rPr>
        <sz val="12"/>
        <rFont val="Times New Roman"/>
        <family val="1"/>
      </rPr>
      <t>ООО "ЛесТорг")</t>
    </r>
    <r>
      <rPr>
        <b/>
        <sz val="12"/>
        <rFont val="Times New Roman"/>
        <family val="1"/>
      </rPr>
      <t xml:space="preserve"> </t>
    </r>
    <r>
      <rPr>
        <sz val="12"/>
        <rFont val="Times New Roman"/>
        <family val="1"/>
      </rPr>
      <t>153000, Иваново, пл.Пушкина, 7/2, офис 17                        Директор  Кузнецов Александр Владимирович Lpk@ yandex.ru</t>
    </r>
  </si>
  <si>
    <r>
      <t>ООО "Изумруд"                  (</t>
    </r>
    <r>
      <rPr>
        <sz val="12"/>
        <rFont val="Times New Roman"/>
        <family val="1"/>
      </rPr>
      <t>ООО "Промстрой сервис",</t>
    </r>
    <r>
      <rPr>
        <b/>
        <sz val="12"/>
        <rFont val="Times New Roman"/>
        <family val="1"/>
      </rPr>
      <t xml:space="preserve"> </t>
    </r>
    <r>
      <rPr>
        <sz val="12"/>
        <rFont val="Times New Roman"/>
        <family val="1"/>
      </rPr>
      <t xml:space="preserve">ООО "Стройгород" переуступка прав) 153060,Ивановская обл., п.Ильинское,ул. Пролетарская, д.31  директор Быченков Михаил Васильевич т. 89612452904 </t>
    </r>
  </si>
  <si>
    <r>
      <t xml:space="preserve">ООО "Изумруд"                  </t>
    </r>
    <r>
      <rPr>
        <sz val="12"/>
        <rFont val="Times New Roman"/>
        <family val="1"/>
      </rPr>
      <t>(ООО "Промстрой сервис"</t>
    </r>
    <r>
      <rPr>
        <b/>
        <sz val="12"/>
        <rFont val="Times New Roman"/>
        <family val="1"/>
      </rPr>
      <t xml:space="preserve">  </t>
    </r>
    <r>
      <rPr>
        <sz val="12"/>
        <rFont val="Times New Roman"/>
        <family val="1"/>
      </rPr>
      <t xml:space="preserve">ООО" Крона" переуступка прав) 153060,Ивановская обл., п.Ильинское,ул. Пролетарская, д.31  директор Быченков Михаил Васильевич т. 89612452904; promstroiservis11@yandex.ru </t>
    </r>
  </si>
  <si>
    <r>
      <t xml:space="preserve">ООО" ЛесТрансХолдинг" </t>
    </r>
    <r>
      <rPr>
        <sz val="12"/>
        <rFont val="Times New Roman"/>
        <family val="1"/>
      </rPr>
      <t>153042,г.Иваново,М-р ТЭЦ-3, д.7кв.8 директор Головцов Олег Витальевич 89612430969; LESTRANSXOLDING@yandex.ru</t>
    </r>
  </si>
  <si>
    <r>
      <t xml:space="preserve">ООО" Регион"                </t>
    </r>
    <r>
      <rPr>
        <sz val="12"/>
        <rFont val="Times New Roman"/>
        <family val="1"/>
      </rPr>
      <t xml:space="preserve">155710, Ивановская обл.,Савинский р-н, п. Савино,  ул. 2-я Луговая,2 . Директор Ежов Сергей Николаевич т.89203702270;, region22@mail.ru </t>
    </r>
  </si>
  <si>
    <r>
      <t>ООО "Ивановский лес" (</t>
    </r>
    <r>
      <rPr>
        <sz val="12"/>
        <rFont val="Times New Roman"/>
        <family val="1"/>
      </rPr>
      <t>ООО" ЭнергоПромЛес")  153000, г.Иваново, Шереметьевский пр., д.49, 2эт.,пом.4, оф.204                                Директор Оленева Татьяна Александровна 37-84-37</t>
    </r>
  </si>
  <si>
    <r>
      <t xml:space="preserve">ООО" Дивизион" </t>
    </r>
    <r>
      <rPr>
        <sz val="12"/>
        <rFont val="Times New Roman"/>
        <family val="1"/>
      </rPr>
      <t xml:space="preserve">155270, Ивановская обл., Лухский р-н, п.Лух, ул. Горького, д.1 Директор Золотоус Николай Валентинович 8(493)44-2-10-70;  luxandr@mail.ru        </t>
    </r>
    <r>
      <rPr>
        <b/>
        <sz val="12"/>
        <rFont val="Times New Roman"/>
        <family val="1"/>
      </rPr>
      <t xml:space="preserve">            </t>
    </r>
    <r>
      <rPr>
        <sz val="12"/>
        <rFont val="Times New Roman"/>
        <family val="1"/>
      </rPr>
      <t xml:space="preserve">      </t>
    </r>
  </si>
  <si>
    <r>
      <t xml:space="preserve">ООО "ЛесИнвест"        </t>
    </r>
    <r>
      <rPr>
        <sz val="12"/>
        <rFont val="Times New Roman"/>
        <family val="1"/>
      </rPr>
      <t>155901, г. Шуя, ул. 1-я Московская, д.56, оф.20 Директор Нефедов Николай Владимирович т. 39-21-00 client@delovoi-pod.ru</t>
    </r>
  </si>
  <si>
    <r>
      <t xml:space="preserve">ООО "ЛесТорг"            </t>
    </r>
    <r>
      <rPr>
        <sz val="12"/>
        <rFont val="Times New Roman"/>
        <family val="1"/>
      </rPr>
      <t>153012, г.Иваново, ул. Колотилова 23/74            Директор Ильин Андрей Владимирович  т. 39-21-00</t>
    </r>
  </si>
  <si>
    <r>
      <t xml:space="preserve">ЗАО "Муром"            </t>
    </r>
    <r>
      <rPr>
        <sz val="12"/>
        <rFont val="Times New Roman"/>
        <family val="1"/>
      </rPr>
      <t xml:space="preserve">602253, Владимирская обл., г. Муром, проспект Кирова, д.21. Ген. Директор Тихонова Ольга Владимировна 8(49234)3-49-98 </t>
    </r>
  </si>
  <si>
    <r>
      <t>ООО "Транслес"</t>
    </r>
    <r>
      <rPr>
        <sz val="12"/>
        <rFont val="Times New Roman"/>
        <family val="1"/>
      </rPr>
      <t>,        157900, Костромская обл., Островский р-он, пос. Островское, ул. Костромская, д.134, директор Крылов Сергей Александрович  8-49438-2-76-39; lesstroidetal@yandex.ru</t>
    </r>
  </si>
  <si>
    <r>
      <t>ИП Логунов Алексей Витальевич</t>
    </r>
    <r>
      <rPr>
        <sz val="12"/>
        <rFont val="Times New Roman"/>
        <family val="1"/>
      </rPr>
      <t xml:space="preserve"> (ООО "Щедрый лес"</t>
    </r>
    <r>
      <rPr>
        <b/>
        <sz val="12"/>
        <rFont val="Times New Roman"/>
        <family val="1"/>
      </rPr>
      <t xml:space="preserve">)  </t>
    </r>
    <r>
      <rPr>
        <sz val="12"/>
        <rFont val="Times New Roman"/>
        <family val="1"/>
      </rPr>
      <t>155020,Тейковский р-н, с. Сахтыш, ул. Постышева, д. 1  т.89109837932; ip.logunov.av@mail.ru</t>
    </r>
  </si>
  <si>
    <r>
      <rPr>
        <b/>
        <sz val="12"/>
        <rFont val="Times New Roman"/>
        <family val="1"/>
      </rPr>
      <t xml:space="preserve">ООО "Простор+Охота" </t>
    </r>
    <r>
      <rPr>
        <sz val="12"/>
        <rFont val="Times New Roman"/>
        <family val="1"/>
      </rPr>
      <t>153002, г.Иваново, ул. Жиделева, д.21, офис 400 Директор Иванов Андрей Евгеньевич</t>
    </r>
  </si>
  <si>
    <r>
      <rPr>
        <b/>
        <sz val="12"/>
        <rFont val="Times New Roman"/>
        <family val="1"/>
      </rPr>
      <t xml:space="preserve">ООО "Извозчик" </t>
    </r>
    <r>
      <rPr>
        <sz val="12"/>
        <rFont val="Times New Roman"/>
        <family val="1"/>
      </rPr>
      <t>141014, Московская обл., г. Мытищи,ул. Веры Волошиной, д.15, кв.12. Директор Мочешников Алексей Викторович</t>
    </r>
  </si>
  <si>
    <r>
      <t xml:space="preserve">Охотничье хозяйство "Порздневское" обл.совета </t>
    </r>
    <r>
      <rPr>
        <b/>
        <sz val="12"/>
        <rFont val="Times New Roman"/>
        <family val="1"/>
      </rPr>
      <t>"Динамо",</t>
    </r>
    <r>
      <rPr>
        <sz val="12"/>
        <rFont val="Times New Roman"/>
        <family val="1"/>
      </rPr>
      <t xml:space="preserve"> 153002 г. Иваново, ул. Жиделева, д.10 первый заместитель председателя ИРО ОГО ВФСО "Динамо" Кудряшов  Андрей Юрьевич 32-42-43; 41-77-44;48-15-74</t>
    </r>
  </si>
  <si>
    <r>
      <t>ООО "Хромцовский карьер"</t>
    </r>
    <r>
      <rPr>
        <sz val="12"/>
        <rFont val="Times New Roman"/>
        <family val="1"/>
      </rPr>
      <t xml:space="preserve"> 155532, Ивановская область Фурмановский район село Хромцово в лице директора Трунова Марка Валерьевича (49341)2-28-98; 2-27-53</t>
    </r>
  </si>
  <si>
    <r>
      <t xml:space="preserve">ООО"ГорМашИнвест"" </t>
    </r>
    <r>
      <rPr>
        <sz val="12"/>
        <rFont val="Times New Roman"/>
        <family val="1"/>
      </rPr>
      <t xml:space="preserve">153521, Ивановская обл., Ивановский р-н, с. Ново-Талицы, ул. Автодоровская,2 директор Панков Евгений Вячеславович   </t>
    </r>
  </si>
  <si>
    <r>
      <t xml:space="preserve">ООО "Цитадель" </t>
    </r>
    <r>
      <rPr>
        <sz val="12"/>
        <rFont val="Times New Roman"/>
        <family val="1"/>
      </rPr>
      <t>153000, г.Иваново, ул.Крутицкая, д.2 Директор Степаницкий Андрей Васильевич 38-43-79</t>
    </r>
  </si>
  <si>
    <r>
      <t xml:space="preserve">ОАО "ДСУ - 1"                 (ООО "Союз Автодор)              </t>
    </r>
    <r>
      <rPr>
        <sz val="12"/>
        <rFont val="Times New Roman"/>
        <family val="1"/>
      </rPr>
      <t xml:space="preserve">603003, Нижегородская обл., г.Нижний Новгород, ул. Коминтерна, д. 121, оф.2 Ивановский филиал: 153013, г. Иваново, ул.Проездная, 18/27. Генер. директор Германовичус Виктор Чеславо тел. 56-55-07; факс 56-56-06   </t>
    </r>
  </si>
  <si>
    <r>
      <t xml:space="preserve">ООО "Курган" </t>
    </r>
    <r>
      <rPr>
        <sz val="12"/>
        <rFont val="Times New Roman"/>
        <family val="1"/>
      </rPr>
      <t>153008, г.Иваново, ул. Постышева, д.42,кв.36 директор Хухрина Наталья Владимировна</t>
    </r>
  </si>
  <si>
    <r>
      <t>ИП Кобельков Алексей Александрович</t>
    </r>
    <r>
      <rPr>
        <sz val="12"/>
        <rFont val="Times New Roman"/>
        <family val="1"/>
      </rPr>
      <t xml:space="preserve">.  Ивановская обл., г.Шуя, ул. Генерала Белова, д.8 </t>
    </r>
  </si>
  <si>
    <r>
      <t xml:space="preserve">ООО «Ивановский областной яхт-клуб» </t>
    </r>
    <r>
      <rPr>
        <sz val="12"/>
        <rFont val="Times New Roman"/>
        <family val="1"/>
      </rPr>
      <t xml:space="preserve">153002, г. Иваново, ул. Калинина, 10, кв.15, ген.директор Власова Анна Владимировна investagentstvo@mail.ru </t>
    </r>
  </si>
  <si>
    <r>
      <t>ЗАО "Ивановский механический завод "Ивэнергомаш</t>
    </r>
    <r>
      <rPr>
        <sz val="12"/>
        <rFont val="Times New Roman"/>
        <family val="1"/>
      </rPr>
      <t>"153024, г. Иваново, ул.Калашникова, 16 директор Марушкин Юрий Борисович</t>
    </r>
  </si>
  <si>
    <r>
      <t xml:space="preserve">Черняев Алексей Вячеславович                        </t>
    </r>
    <r>
      <rPr>
        <sz val="12"/>
        <rFont val="Times New Roman"/>
        <family val="1"/>
      </rPr>
      <t xml:space="preserve">г. Иваново, ул. Московская, д.62, кв.44А;                            </t>
    </r>
    <r>
      <rPr>
        <b/>
        <sz val="12"/>
        <rFont val="Times New Roman"/>
        <family val="1"/>
      </rPr>
      <t xml:space="preserve"> Серов Андрей Сергеевич    </t>
    </r>
    <r>
      <rPr>
        <sz val="12"/>
        <rFont val="Times New Roman"/>
        <family val="1"/>
      </rPr>
      <t>г. Иваново, ул. Кузнецова. Д.67, кв.45                      ;</t>
    </r>
  </si>
  <si>
    <r>
      <rPr>
        <sz val="12"/>
        <color indexed="10"/>
        <rFont val="Times New Roman"/>
        <family val="1"/>
      </rPr>
      <t>37:04:031202:59-37/040/2020-6</t>
    </r>
    <r>
      <rPr>
        <sz val="12"/>
        <rFont val="Times New Roman"/>
        <family val="1"/>
      </rPr>
      <t xml:space="preserve">   37-37-03/117/2014-050</t>
    </r>
  </si>
  <si>
    <r>
      <rPr>
        <sz val="12"/>
        <color indexed="10"/>
        <rFont val="Times New Roman"/>
        <family val="1"/>
      </rPr>
      <t>15.12.2020</t>
    </r>
    <r>
      <rPr>
        <sz val="12"/>
        <rFont val="Times New Roman"/>
        <family val="1"/>
      </rPr>
      <t xml:space="preserve"> 29.08.2014</t>
    </r>
  </si>
  <si>
    <r>
      <rPr>
        <b/>
        <sz val="12"/>
        <rFont val="Times New Roman"/>
        <family val="1"/>
      </rPr>
      <t>Пахомов Сергей Александрович</t>
    </r>
    <r>
      <rPr>
        <sz val="12"/>
        <rFont val="Times New Roman"/>
        <family val="1"/>
      </rPr>
      <t xml:space="preserve">           141315, Московская обл, Сергиево-Посадский р-н, п. Семсовхоз, ул. Школьная, д.17А</t>
    </r>
  </si>
  <si>
    <r>
      <t xml:space="preserve">ООО "Строй-сервис" </t>
    </r>
    <r>
      <rPr>
        <sz val="12"/>
        <rFont val="Times New Roman"/>
        <family val="1"/>
      </rPr>
      <t>153043, Ивановская обл., г. Иваново, ул. Ваграночная, д.5, офис 7</t>
    </r>
  </si>
  <si>
    <r>
      <t xml:space="preserve">Тронова Галина Николаевна </t>
    </r>
    <r>
      <rPr>
        <sz val="12"/>
        <rFont val="Times New Roman"/>
        <family val="1"/>
      </rPr>
      <t>г. Шуя, ул. 2 Южная. Д.10 а, кв 80</t>
    </r>
  </si>
  <si>
    <r>
      <t xml:space="preserve">ИП Сафронова Валентина Николаевна                  </t>
    </r>
    <r>
      <rPr>
        <sz val="12"/>
        <rFont val="Times New Roman"/>
        <family val="1"/>
      </rPr>
      <t>153022, г. Иваново, ул. Лежневская, д.116, кв 8.</t>
    </r>
  </si>
  <si>
    <r>
      <t xml:space="preserve">ИП Саликов Владимир Юрьевич                        </t>
    </r>
    <r>
      <rPr>
        <sz val="12"/>
        <rFont val="Times New Roman"/>
        <family val="1"/>
      </rPr>
      <t>153009, Ивановская обл., Ивановский р-н, д. Бухарово, д. 25</t>
    </r>
  </si>
  <si>
    <r>
      <t xml:space="preserve">ООО "Навигатор"              </t>
    </r>
    <r>
      <rPr>
        <sz val="12"/>
        <rFont val="Times New Roman"/>
        <family val="1"/>
      </rPr>
      <t>(ООО "ИТБ - Семигорье") 153013, г. Иваново,ул. Куконковых, д.85 А.  Директор Чесноков Сергей Валентинович,                      тел. (4932)445-717,445-718</t>
    </r>
  </si>
  <si>
    <r>
      <t xml:space="preserve">ИП Романова Елена Владимировна                         </t>
    </r>
    <r>
      <rPr>
        <sz val="12"/>
        <rFont val="Times New Roman"/>
        <family val="1"/>
      </rPr>
      <t>г. Морсква, пер. Пушкарев, д. 8, кв.52</t>
    </r>
    <r>
      <rPr>
        <b/>
        <sz val="12"/>
        <rFont val="Times New Roman"/>
        <family val="1"/>
      </rPr>
      <t xml:space="preserve"> </t>
    </r>
    <r>
      <rPr>
        <sz val="12"/>
        <rFont val="Times New Roman"/>
        <family val="1"/>
      </rPr>
      <t>в лице представителя по дов. Тарасенко Романа Викторовича</t>
    </r>
  </si>
  <si>
    <r>
      <t xml:space="preserve">ООО "Артак"  </t>
    </r>
    <r>
      <rPr>
        <sz val="12"/>
        <rFont val="Times New Roman"/>
        <family val="1"/>
      </rPr>
      <t>155120,п.Лежнево,ул. 3 Свердлова, д.11,13 директор Пашков Владимир Геннадьевич  89203622452; kedr.leznevo@yfndex.ru</t>
    </r>
  </si>
  <si>
    <r>
      <t xml:space="preserve">ООО "ТЕХДОККОНТРОЛЬ"          </t>
    </r>
    <r>
      <rPr>
        <sz val="12"/>
        <rFont val="Times New Roman"/>
        <family val="1"/>
      </rPr>
      <t>153000, г. Иваново, ул.Кузнецова, д.8, оф.29 Ген.директор Бударин В.Г  26-47-48; texdok@inbox.ru</t>
    </r>
  </si>
  <si>
    <r>
      <t xml:space="preserve">ИП Петров Андрей Валерьевич </t>
    </r>
    <r>
      <rPr>
        <sz val="12"/>
        <rFont val="Times New Roman"/>
        <family val="1"/>
      </rPr>
      <t xml:space="preserve"> тел. 891098522222</t>
    </r>
  </si>
  <si>
    <r>
      <t xml:space="preserve">ООО "Строительная компания "ТИТАН" </t>
    </r>
    <r>
      <rPr>
        <sz val="12"/>
        <rFont val="Times New Roman"/>
        <family val="1"/>
      </rPr>
      <t>153009, Ивановская обл., Ивановский р-н, д. Бухарово, д.4 И</t>
    </r>
  </si>
  <si>
    <r>
      <t>Маслов Александр Борисович</t>
    </r>
    <r>
      <rPr>
        <sz val="12"/>
        <rFont val="Times New Roman"/>
        <family val="1"/>
      </rPr>
      <t>, 153005, г. Иваново, ул. Базисная, 32, телефон/факс 42-35-25</t>
    </r>
  </si>
  <si>
    <r>
      <t>ОАО ФСК ЕЭС</t>
    </r>
    <r>
      <rPr>
        <sz val="12"/>
        <rFont val="Times New Roman"/>
        <family val="1"/>
      </rPr>
      <t xml:space="preserve"> 117630, г. Москва, ул. Академика Челомея, д.5а, Филиал ОАО ФСК ЕЭС - Валдайское ПМЭС  170001,г.Тверь,пр.Калинина, д.55 директор филиала Прокофьев Дмитрий Владимирович</t>
    </r>
  </si>
  <si>
    <r>
      <t xml:space="preserve">ПАО "ФСК ЕЭС" </t>
    </r>
    <r>
      <rPr>
        <sz val="12"/>
        <rFont val="Times New Roman"/>
        <family val="1"/>
      </rPr>
      <t xml:space="preserve"> 117630, г. Москва, ул. Академика Челомея, д.5а,                    ПАО "ФСК ЕЭС" филиал-Вологодское ПМЭС: 160023,г.Вологда, ул. Планерная, д.18 директор филиала Суровицын Игорь Владимирович</t>
    </r>
  </si>
  <si>
    <r>
      <t>АО "Транснефть - Верхняя Волга"</t>
    </r>
    <r>
      <rPr>
        <sz val="12"/>
        <rFont val="Times New Roman"/>
        <family val="1"/>
      </rPr>
      <t>603600, Нижний Новгород, ГСП 1504 переулок Гранитный 4/1        Почтовый адрес: 607650,г. Кстово, ул. Народная, д. 30а, в лице начальника Горьковского РНУ -филиала Яровикова Игоря Владимировича (83145) 5-26-34</t>
    </r>
  </si>
  <si>
    <r>
      <t xml:space="preserve">Фонд региональных пекомерческих проектов "ДАР" </t>
    </r>
    <r>
      <rPr>
        <sz val="12"/>
        <rFont val="Times New Roman"/>
        <family val="1"/>
      </rPr>
      <t>119049, г.Москва, 2-й Спасоналивковский пер., д.6 Ген. Директор Давыдов Виктор Ильич</t>
    </r>
  </si>
  <si>
    <r>
      <t xml:space="preserve">АО "Интер РАО - Электрогенерация" </t>
    </r>
    <r>
      <rPr>
        <sz val="12"/>
        <rFont val="Times New Roman"/>
        <family val="1"/>
      </rPr>
      <t xml:space="preserve">Юр. Адрес (почтовый) 1194435, г. Москва, ул. Большая Пироговская, д.27, стр.1. </t>
    </r>
    <r>
      <rPr>
        <b/>
        <sz val="12"/>
        <rFont val="Times New Roman"/>
        <family val="1"/>
      </rPr>
      <t xml:space="preserve">Филиал "Ивановское ПГУ" АО "Интер РАО - Электрогенерация" </t>
    </r>
    <r>
      <rPr>
        <sz val="12"/>
        <rFont val="Times New Roman"/>
        <family val="1"/>
      </rPr>
      <t>155150, Ивановская обл., г. Комсомольск, ул., Комсомольская, д.1, Ивановская ГРЭС, директор филиала Николаев Андрей Александрович *(49352)4-56-30</t>
    </r>
  </si>
  <si>
    <r>
      <t xml:space="preserve">ПАО "Газпром" </t>
    </r>
    <r>
      <rPr>
        <sz val="12"/>
        <rFont val="Times New Roman"/>
        <family val="1"/>
      </rPr>
      <t>117420,г.Москва, ул. Наметкина, д.16 в лице  начальника управления исполнения договоров подготовки производства  ООО "Газпром инвест" Мороза Дмитрия Михайловича. Почтовый адрес: 196210, Санкт-Петербург, ул. Стартовая, д.6 лит. Д</t>
    </r>
  </si>
  <si>
    <r>
      <t xml:space="preserve">ПАО "Газпром" </t>
    </r>
    <r>
      <rPr>
        <sz val="12"/>
        <rFont val="Times New Roman"/>
        <family val="1"/>
      </rPr>
      <t>117420,г.Москва, ул. Наметкина, д.16 в лице  зам гендиректора по капстроительству и ремонту Яхьяев Хайбулы Магомедовича ООО "Газпром центрремонт"  Почтовый адрес: 141112, Московская обл., Щелковский р-н, г. Щелково, ул. Московская, д. 1, пом. 98</t>
    </r>
  </si>
  <si>
    <r>
      <t xml:space="preserve"> 37:09:000000:132-37/073/2020-15, </t>
    </r>
    <r>
      <rPr>
        <sz val="12"/>
        <color indexed="10"/>
        <rFont val="Times New Roman"/>
        <family val="1"/>
      </rPr>
      <t>Создан электронный образ документа 4,1684 га ушли в сервитут</t>
    </r>
  </si>
  <si>
    <r>
      <t xml:space="preserve">ООО "Газпром межрегионгаз" </t>
    </r>
    <r>
      <rPr>
        <sz val="12"/>
        <rFont val="Times New Roman"/>
        <family val="1"/>
      </rPr>
      <t>в лице представителя по доверен. Бодунова Льва Львовича 153020, Г. Иваново, ул. Окуловой, д.59 8(4932)93-19-31; юр. Адрес г. Санкт-Петербург, набереж. Адмирала Лазарева, д. 24, лит.А</t>
    </r>
  </si>
  <si>
    <r>
      <t xml:space="preserve">ООО "Газпром инвестгазификация" </t>
    </r>
    <r>
      <rPr>
        <sz val="12"/>
        <rFont val="Times New Roman"/>
        <family val="1"/>
      </rPr>
      <t>в лице представителя по доверен. Бодунова Льва Львовича 153020, Г. Иваново, ул. Окуловой, д.59 8(4932)93-19-31; юр. Адрес: 190098 г. Санкт-Петербург,вн. тер.г.муниципальный округ Адмиралтейский округ, ул. Галерная, д.20-22, лит.А, этаж 3, ком.318</t>
    </r>
  </si>
  <si>
    <r>
      <t>ООО "Хромцовский карьер"</t>
    </r>
    <r>
      <rPr>
        <sz val="12"/>
        <rFont val="Times New Roman"/>
        <family val="1"/>
      </rPr>
      <t xml:space="preserve"> 155532, Ивановская область Фурмановский район село Хромцово в лице генерального директора Трунова Марка Валерьевича(49341)2-28-98; 2-27-53</t>
    </r>
  </si>
  <si>
    <r>
      <t xml:space="preserve">АО "Транснефть - Верхняя Волга" </t>
    </r>
    <r>
      <rPr>
        <sz val="12"/>
        <rFont val="Times New Roman"/>
        <family val="1"/>
      </rPr>
      <t>603600, Нижний Новгород, ГСП 1504 переулок Гранитный 4/1         в лице главного инженера филиала Горьковского РНУ - Пономарева Артема Михайловича 8(831)438-22-00</t>
    </r>
  </si>
  <si>
    <r>
      <t xml:space="preserve">№ 05-12-2020 от 26.03.2020; ДС от 01.07.2021 </t>
    </r>
    <r>
      <rPr>
        <sz val="12"/>
        <color indexed="10"/>
        <rFont val="Times New Roman"/>
        <family val="1"/>
      </rPr>
      <t>(уменьш. пл.)</t>
    </r>
  </si>
  <si>
    <r>
      <t>ООО "Хромцовский карьер"</t>
    </r>
    <r>
      <rPr>
        <sz val="12"/>
        <rFont val="Times New Roman"/>
        <family val="1"/>
      </rPr>
      <t xml:space="preserve"> 155532, Ивановская область Фурмановский район село Хромцово в лице директора Трунова Марка Валерьевича(49341)2-28-98; 2-27-53</t>
    </r>
  </si>
  <si>
    <r>
      <t>ООО "Хромцовский карьер"</t>
    </r>
    <r>
      <rPr>
        <sz val="12"/>
        <rFont val="Times New Roman"/>
        <family val="1"/>
      </rPr>
      <t xml:space="preserve"> 155532, Ивановская область Фурмановский район село Хромцово в лице генерального директора Трунова Марка Валерьевича (49341)2-28-98; 2-27-53</t>
    </r>
  </si>
  <si>
    <r>
      <t>Шуйский,Савинский р-он (Шуйское) Шуйское сельское участковое -во,</t>
    </r>
    <r>
      <rPr>
        <sz val="12"/>
        <color indexed="10"/>
        <rFont val="Times New Roman"/>
        <family val="1"/>
      </rPr>
      <t xml:space="preserve"> </t>
    </r>
    <r>
      <rPr>
        <sz val="12"/>
        <rFont val="Times New Roman"/>
        <family val="1"/>
      </rPr>
      <t>КЛХ Им. Крупской,  КЛХ Им. «Ленина»,  КЛХ «Россия» , КЛХ Им. «Арсения»,  КЛХ «Наша жизнь»,  с-з «Ворожино»,  с-з «Васильевское», с-з «Никитинское», ТНВ «Дракар и К», ТНВ «Шуйское и К», ТНВ «Асто-Ворожино», СПК «Рассвет» , АОЗТ «Михалевское», СПК «Афанасьевское»,  СПК «Трудовик»,  СПК «Арефинское» , СПК КЛХ «Милюковский», СПК «Красный Факел», СПК «Центральный», СПК «Введенский», СПК КЛХ «Восход", С/х Колледж, Лицей, «Шуйская П/фабрика» , Савинский  р-он, Савинское сельское участковое л-во, СПК «Слабнево» , СПК «Родина» , СПК «Польковское» , СПК «Покровское» , СПК «Воскресенское», СПК «Михалёвское», МАФ «Солидарность», СПК «Савино», СПК «Панинское», АОЗТ «Восход».</t>
    </r>
  </si>
  <si>
    <r>
      <rPr>
        <b/>
        <sz val="12"/>
        <rFont val="Times New Roman"/>
        <family val="1"/>
      </rPr>
      <t xml:space="preserve">ООО "Охотничье-рыболовное хозяйство РИАТ" </t>
    </r>
    <r>
      <rPr>
        <sz val="12"/>
        <rFont val="Times New Roman"/>
        <family val="1"/>
      </rPr>
      <t>153003, г.Иваново,ул. Парижской Коммуны,16 в лице директора Асташкова Сергея Александровича      58-46-25</t>
    </r>
  </si>
  <si>
    <r>
      <t xml:space="preserve">Общественная организация охотников и рыболовов Савинского р-на </t>
    </r>
    <r>
      <rPr>
        <sz val="12"/>
        <rFont val="Times New Roman"/>
        <family val="1"/>
      </rPr>
      <t>155721, Ивановскаяобл., Савинский р-н, д. Залесье, д.15 Председатель Спиридонов Алексей Леонидович</t>
    </r>
  </si>
  <si>
    <r>
      <t xml:space="preserve">АОН "Клуб военноначальников Российской Федерации" </t>
    </r>
    <r>
      <rPr>
        <sz val="12"/>
        <rFont val="Times New Roman"/>
        <family val="1"/>
      </rPr>
      <t>105062, г.Москва, Лялин пер., д.3, стр.1</t>
    </r>
    <r>
      <rPr>
        <b/>
        <sz val="12"/>
        <rFont val="Times New Roman"/>
        <family val="1"/>
      </rPr>
      <t xml:space="preserve"> П</t>
    </r>
    <r>
      <rPr>
        <sz val="12"/>
        <rFont val="Times New Roman"/>
        <family val="1"/>
      </rPr>
      <t>редседател правления Григорьев Василий Степанович (495)640-51-50</t>
    </r>
  </si>
  <si>
    <r>
      <rPr>
        <b/>
        <sz val="12"/>
        <rFont val="Times New Roman"/>
        <family val="1"/>
      </rPr>
      <t>ООО "Хурьян"</t>
    </r>
    <r>
      <rPr>
        <sz val="12"/>
        <rFont val="Times New Roman"/>
        <family val="1"/>
      </rPr>
      <t>, 155844, Кинешемский р-он, п.Красногорский, ген.директор Галимов Нариман Исрафилович 89065116220</t>
    </r>
  </si>
  <si>
    <t>37-37-08/163/2007-031   37-37-08/167/2007-351  37-37-08/168/2008-669 от19.12.2008г.</t>
  </si>
  <si>
    <r>
      <rPr>
        <b/>
        <sz val="12"/>
        <rFont val="Times New Roman"/>
        <family val="1"/>
      </rPr>
      <t xml:space="preserve">ООО "Атис"                     </t>
    </r>
    <r>
      <rPr>
        <sz val="12"/>
        <rFont val="Times New Roman"/>
        <family val="1"/>
      </rPr>
      <t xml:space="preserve"> Юр. Адрес: РФ, 368940, Республика Дагестан, Унцукульский р-н, с.Каха-Бросо, ул. Магомеда Чупанова, д. 32; Место нахождения: 153535, Ивановская обл., Ивановский р-н, д. Ломы. Ген. Директор Родионов Владимир Анатольевич</t>
    </r>
  </si>
  <si>
    <r>
      <t xml:space="preserve">ИП Клюев Владимир Анатольевич       </t>
    </r>
    <r>
      <rPr>
        <sz val="12"/>
        <rFont val="Times New Roman"/>
        <family val="1"/>
      </rPr>
      <t>Ивановская обл.,                   г. Комсомольск, ул. Чкалова, д. 22, тел. 89605054165</t>
    </r>
  </si>
  <si>
    <r>
      <t xml:space="preserve">ОАО "Связьтранснефть" Приокское ПТУС        </t>
    </r>
    <r>
      <rPr>
        <sz val="12"/>
        <rFont val="Times New Roman"/>
        <family val="1"/>
      </rPr>
      <t>390011, г.Рязань, Промбаза, №1 Дитектор филиала Коваленко Николай Алексеевич</t>
    </r>
  </si>
  <si>
    <r>
      <t xml:space="preserve">ОАО "Связьтранснефть" Приокское ПТУС        </t>
    </r>
    <r>
      <rPr>
        <sz val="12"/>
        <rFont val="Times New Roman"/>
        <family val="1"/>
      </rPr>
      <t>390011, г.Рязань, Р-н Южный промузел,д.7 Главный инженер филиала Доронин Андрей Эдуардович (4912)93-53-09;93-52-09</t>
    </r>
  </si>
  <si>
    <r>
      <t xml:space="preserve">ОАО" Газпром" </t>
    </r>
    <r>
      <rPr>
        <sz val="12"/>
        <rFont val="Times New Roman"/>
        <family val="1"/>
      </rPr>
      <t>117997</t>
    </r>
    <r>
      <rPr>
        <b/>
        <sz val="12"/>
        <rFont val="Times New Roman"/>
        <family val="1"/>
      </rPr>
      <t>,</t>
    </r>
    <r>
      <rPr>
        <sz val="12"/>
        <rFont val="Times New Roman"/>
        <family val="1"/>
      </rPr>
      <t>г.Москва, ул. Наметкина,д.16 в лице первого зама филиал Семеновское ЛПУМГ 606653,г. Семенов, ул. Чернышевского, д. 16/1, Нижегородская обл. нач. упр. Ахатов Раиль Раисович</t>
    </r>
  </si>
  <si>
    <r>
      <t xml:space="preserve">АО "Транснефть - Верхняя Волга"     </t>
    </r>
    <r>
      <rPr>
        <sz val="12"/>
        <rFont val="Times New Roman"/>
        <family val="1"/>
      </rPr>
      <t>603600, Нижний Новгород, ГСП 1504 переулок Гранитный 4/1</t>
    </r>
    <r>
      <rPr>
        <b/>
        <sz val="12"/>
        <rFont val="Times New Roman"/>
        <family val="1"/>
      </rPr>
      <t xml:space="preserve"> </t>
    </r>
    <r>
      <rPr>
        <sz val="12"/>
        <rFont val="Times New Roman"/>
        <family val="1"/>
      </rPr>
      <t xml:space="preserve">(ООО"Транснефть - Балтика"переуступка прав) </t>
    </r>
  </si>
  <si>
    <r>
      <t xml:space="preserve">АО "Транснефть - Верхняя Волга"     </t>
    </r>
    <r>
      <rPr>
        <sz val="12"/>
        <rFont val="Times New Roman"/>
        <family val="1"/>
      </rPr>
      <t>603600, Нижний Новгород, ГСП 1504 переулок Гранитный 4/1</t>
    </r>
    <r>
      <rPr>
        <b/>
        <sz val="12"/>
        <rFont val="Times New Roman"/>
        <family val="1"/>
      </rPr>
      <t xml:space="preserve"> </t>
    </r>
    <r>
      <rPr>
        <sz val="12"/>
        <rFont val="Times New Roman"/>
        <family val="1"/>
      </rPr>
      <t>(ООО"Транснефть - Балтика"переуступка прав)</t>
    </r>
  </si>
  <si>
    <r>
      <t xml:space="preserve">АО "Транснефть - Верхняя Волга"     </t>
    </r>
    <r>
      <rPr>
        <sz val="12"/>
        <rFont val="Times New Roman"/>
        <family val="1"/>
      </rPr>
      <t>603600, Нижний Новгород, ГСП 1504 переулок Гранитный 4/1 (ООО"Транснефть - Балтика"переуступка прав)</t>
    </r>
  </si>
  <si>
    <r>
      <t xml:space="preserve">ООО"Артак"          </t>
    </r>
    <r>
      <rPr>
        <sz val="12"/>
        <rFont val="Times New Roman"/>
        <family val="1"/>
      </rPr>
      <t>1555120, Ивановская обл., Лежневский р-н, п. Лежнево, ул. 3-я Свердлова, д.11 Директор Пашков Владимир Геннадьевич</t>
    </r>
  </si>
  <si>
    <r>
      <t xml:space="preserve">Григоров Олег Александрович  </t>
    </r>
    <r>
      <rPr>
        <sz val="12"/>
        <rFont val="Times New Roman"/>
        <family val="1"/>
      </rPr>
      <t>153013, г. Иваново, ул.Куконковых, д.150, кв.174</t>
    </r>
  </si>
  <si>
    <r>
      <t xml:space="preserve">ЗАО НПП "Кабельщик Плюс" </t>
    </r>
    <r>
      <rPr>
        <sz val="12"/>
        <rFont val="Times New Roman"/>
        <family val="1"/>
      </rPr>
      <t>153002, г. Иваново, ул. Набережная, д.7 А Ген. директор Ранжин Максим Вадимович</t>
    </r>
  </si>
  <si>
    <r>
      <rPr>
        <b/>
        <sz val="12"/>
        <rFont val="Times New Roman"/>
        <family val="1"/>
      </rPr>
      <t>Садоводческое некомерческое товарищество "Садовод"</t>
    </r>
    <r>
      <rPr>
        <sz val="12"/>
        <rFont val="Times New Roman"/>
        <family val="1"/>
      </rPr>
      <t xml:space="preserve"> 153550,Ивановская обл., Ивановский р-н,д. Богданиха, председатель Лосев Юрий Александрович</t>
    </r>
  </si>
  <si>
    <r>
      <rPr>
        <b/>
        <sz val="12"/>
        <rFont val="Times New Roman"/>
        <family val="1"/>
      </rPr>
      <t xml:space="preserve">АО "Водоканал"  </t>
    </r>
    <r>
      <rPr>
        <sz val="12"/>
        <rFont val="Times New Roman"/>
        <family val="1"/>
      </rPr>
      <t xml:space="preserve">153038, Г.Иваново, пр-т Строителей,4А, ген. Директор Морозов Александр Владимирович </t>
    </r>
  </si>
  <si>
    <t>с 06.03.2023 по 10.05.2027</t>
  </si>
  <si>
    <t xml:space="preserve">Приказ №274 от 17.11.2015г. Комитета Ивановской области по лесному хозяйству </t>
  </si>
  <si>
    <t>с 28.12.2015 по 10.02.2026</t>
  </si>
  <si>
    <t>№03-11-2018 от 29.03.2018</t>
  </si>
  <si>
    <t>с 16.05.2018 по 13.05.2025</t>
  </si>
  <si>
    <t>№11-11-2020 от 03.07.2020</t>
  </si>
  <si>
    <t>с 23.07.2020 по 13.05.2025</t>
  </si>
  <si>
    <t>Тейковский район, Тейковское сельское участкое лесничество, совхоз "Крапивновский", кв.7, часть выдела 26; кад.№37:18:000000:311:ЧЗУ1</t>
  </si>
  <si>
    <t>37-37-008-37/019/002/2015-9845/1; ДС 37-37/001-37/011/001/2016-2914/1</t>
  </si>
  <si>
    <t>№13-12-2015 от 03.08.2015; ДС от 21.03.2016</t>
  </si>
  <si>
    <t>с 20.08.02015 по 31.12.2025</t>
  </si>
  <si>
    <t>Дата регист-рации</t>
  </si>
  <si>
    <t xml:space="preserve">Разработка месторождений полезных ископаемых, </t>
  </si>
  <si>
    <t xml:space="preserve">№ 13-11-2021 от 15.09.2021, </t>
  </si>
  <si>
    <t>Фурмановское район,  Фурмановское сельс.участк.л-во, СХПК "Дуляпинский", кв.№3 выд.12,13, часть выд.15; кад.№ 37:19:010401:213, 37:19:010401:214</t>
  </si>
  <si>
    <t>с 14.09.2016 по 01.01.2028</t>
  </si>
  <si>
    <t>с 29.07.2013 по 01.01.2028</t>
  </si>
  <si>
    <t xml:space="preserve">Ильинский (Ильинское) Ильинское сельское участковое л-во АОЗТ "Гарское", кв.№2, выдел 39 площадь части 0,4847 га кад.№37:06:020901:813; выдел 10 площадь части 2,5644 га кад.№37:06:020901:814; выдел 40 площадь части 2,3046 га кад.№37:06:020901:815; выдел 17 площадь части 0,7919 га кад.№37:06:020901:816; выдел 38 площадь части 0,3168 га кад.№37:06:020901:817 являются частью ЗУ кад. №37:06:000000:210,  </t>
  </si>
  <si>
    <t>№5-11-2016 от 31.05.2016;                   ДС от 25.12.2017</t>
  </si>
  <si>
    <t>37-37/001-37/011/001/2016-7673/1; 37:04:000000:532-37/0011/2018-1 (уменьшение площ.)</t>
  </si>
  <si>
    <t>с 06.07.2016 по 25.11.2035</t>
  </si>
  <si>
    <t>37:08:000000:530-37/073/2021-23</t>
  </si>
  <si>
    <t>с 03.09.2021 по 01.01.2025</t>
  </si>
  <si>
    <t>Фурмановский (Фурмановское),  Фурмановское участк. л-во, кв.№53 выд.15,18,22,26,29,32, части выд. 12,13,14,25,27; ЗУ кад.№37:19:011729:6, 37:19:011729:139, 37:19:011729:96</t>
  </si>
  <si>
    <t>с 09.02.02022 до 27.09.2039</t>
  </si>
  <si>
    <t>Фурмановский (Фурмановское),Фурмановское  участк.л-во, кв.№59 выд.2, части выделов 1,3,4,17; ЗУ кад.№37:19:013207:85</t>
  </si>
  <si>
    <t>с 01.04.02022 до 27.09.2039</t>
  </si>
  <si>
    <t>Фурмановский (Фурмановское),Фурмановское  участк.л-во, кв.№50 части выд.35,34,36, кв.№53 части выд.2,3,7,8,9,12,13,14,20,21,22,28, кв.№59 выдел 1,3,6; ЗУ кад.№37:19:011729:251, 37:19:013207:201</t>
  </si>
  <si>
    <t>37:16:000000:6-37/073/2019-14</t>
  </si>
  <si>
    <t>№19-11-2019 от 08.07.2019</t>
  </si>
  <si>
    <t>с 30.07.2019 по 28.03.2032</t>
  </si>
  <si>
    <t>Савинский (Шуйское), Савинское участковое лесничество, кв.№29 части выделов 13,14,17,18,20,22; ЗУ кад.№ 37:16:000000:6 (УЗУ:30)</t>
  </si>
  <si>
    <t>№17-11-2016 от 24.10.2016</t>
  </si>
  <si>
    <t>с 03.11.2016 по 10.08.2030</t>
  </si>
  <si>
    <t>Комсомольский (Ильинское), Комсомольское сельское участковое л-во СПК "Писцовский" кв.№3, выд. 19; ЗУ кад.№37:08:000000:530, часть участка площадью 9,3754 га.</t>
  </si>
  <si>
    <t>37:19:000000:227-37/001/2017-1</t>
  </si>
  <si>
    <t>№6-11-2017 от 01.03.2017</t>
  </si>
  <si>
    <t>с 21.03.2017 по 01.05.2026</t>
  </si>
  <si>
    <t>Фурмановский (Фурмановское), Середское участковое л-во, кв.№5 часть выдела 5,6,29,33, часть ЗУ кад.№37:19:000000:227 площадью 0,6373 га; Фурмановское сельское лес-во СХПК "Труд" кв.№10, часть выдела 5, часть ЗУ кад.№37:19:000000:252 площадью 0,6383 га</t>
  </si>
  <si>
    <t>37:08:000000:530-37/001/2017-2</t>
  </si>
  <si>
    <t>№20-11-2017 от 06.09.2017</t>
  </si>
  <si>
    <t>Комсомольский (Ильинское),  Комсомольское сельс. Участ.лес-во, СПК "Писцовский" кв.№3 выд.18; часть ЗУ кад.№37:08:000000:530 площадью 0,2414 га</t>
  </si>
  <si>
    <t>с 06.10.2017 по 10.08.2030</t>
  </si>
  <si>
    <t xml:space="preserve">Приказ № 246 от 20.12.2012г. Комитета Ивановской области по лесному хозяйству </t>
  </si>
  <si>
    <t xml:space="preserve">с 07.11.2013      по 01.01.2039 </t>
  </si>
  <si>
    <t>№б/н от 07.11.2013,  ДС от 15.06.2016 (уменьшение площади),  ДС от 16.01.2023 (продление договора)</t>
  </si>
  <si>
    <t xml:space="preserve">07.11.2013, 24.06.2016, 31.01.2023. </t>
  </si>
  <si>
    <t xml:space="preserve">37-37-08/285/2013-607;   37-37/001-37/005/002/2016-1924/1; 37:19:000000:221-37/073/2023-26 </t>
  </si>
  <si>
    <t>Фурмановский (Фурмановское), Дуляпинское участ.лес-во, Фурмановское участковое л-во, часть ЗУ кад.№37:19:000000:221 площадью 209,00 га</t>
  </si>
  <si>
    <t xml:space="preserve">Разработка месторождений полезных ископаемых </t>
  </si>
  <si>
    <t>Разработка месторождений полезных ископаемых и заготовка древесины</t>
  </si>
  <si>
    <t xml:space="preserve">№ 12-11-2021 от 16.08.2021     </t>
  </si>
  <si>
    <t>с 03.09.2021      по 17.10.2027</t>
  </si>
  <si>
    <t>37:19:013207:203-37/073/2023-3</t>
  </si>
  <si>
    <t xml:space="preserve">№ 01-11-2023 от 19.01.2023     </t>
  </si>
  <si>
    <t>Распоряжение  № 55-р от 26.12.2022 г. Комитета Ивановской области по лесному хозяйству</t>
  </si>
  <si>
    <t>с 31.01.2023      по 15.08.2037</t>
  </si>
  <si>
    <t>37:19:000000:256-37/073/2023-12</t>
  </si>
  <si>
    <t xml:space="preserve">№ 02-11-2023 от 19.01.2023     </t>
  </si>
  <si>
    <t>Распоряжение  № 54-р от 26.12.2022 г. Комитета Ивановской области по лесному хозяйству</t>
  </si>
  <si>
    <t>с 01.02.2023      по 26.09.2028</t>
  </si>
  <si>
    <t>Фурмановский (Фурмановское) Фурмановское сельс.участковое л-во, СХПК "Фрунзе", кв.№7 часть выдела 29, часть ЗУ кад.№37:19:000000:256/4 площадью 5,1248 га</t>
  </si>
  <si>
    <t>371400073047</t>
  </si>
  <si>
    <r>
      <t>МУ МСЦ "ОЛИМП",</t>
    </r>
    <r>
      <rPr>
        <sz val="12"/>
        <rFont val="Times New Roman"/>
        <family val="1"/>
      </rPr>
      <t xml:space="preserve"> 153521, Ивановская область, Ивановский район, с.Ново-Талицы, ул.Радужная, д.5, директор Немков Никита Сергеевич.</t>
    </r>
  </si>
  <si>
    <t>37:05:000000:1984-37/073/2023-2</t>
  </si>
  <si>
    <t xml:space="preserve">Распоряжение № 5-р от 13.02.2023 Комитета Ивановской области по лесному хозяйству </t>
  </si>
  <si>
    <t>с 07.03.2023  49 лет</t>
  </si>
  <si>
    <t>договор № 13-13-2022 от 25.04.2022,ДС от 01.03.2023  (о продлении на 11 месяцев)</t>
  </si>
  <si>
    <t>с 25.03.2023 по 24.02.2024</t>
  </si>
  <si>
    <t>Лухский(Вичугское) Лухское участковое лесничество, Лухское сельское участковое лесничество к-з "Дружба", "Колос",  ЗУ кад.№37:10:000000:3, 37:10:000000:125, 37:10:000000:129</t>
  </si>
  <si>
    <t>договор № 14-13-2022 от 25.04.2022  , ДС от 01.03.2023  (о продлении на 11 месяцев)</t>
  </si>
  <si>
    <t>строительства линейного объекта: «Газопровод межпоселковый от п. Лежнево 
– с. Новые Горки до д. Дюпово – д. Волково – д. Быковка – с. Воскресенское 
– д. Яманово – д. Павелково – д. Колышкино Лежневского муниципального района Ивановской области»</t>
  </si>
  <si>
    <t xml:space="preserve">договор № 06-13-2023 от 07.03.2023  </t>
  </si>
  <si>
    <t>Распоряжение № 7-р от 27.02.2023. Комитета Ивановской области по лесному хозяйству</t>
  </si>
  <si>
    <t>с 07.03.2023 по 06.02.2024</t>
  </si>
  <si>
    <t>Лежневский муниципальный район, Лежневское участковое лесничество, квартал № 16, часть выдела 22, Лежневское сельское участковое лесничество, СПК «Назарьевский»,  квартал № 2, части выделов 18, 27, квартал № 3, части выделов 30, 38, квартал № 4, части выделов 1, 4, 6, СПК «Воскресенское», квартал № 1, части выделов 1, 2, 3, 22, СПК «Дубрава», квартал № 1, часть выдела 4, квартал № 3, часть выдела 1,2,3</t>
  </si>
  <si>
    <r>
      <t xml:space="preserve">Филиал АО "Газпром газораспределение Иваново" в г.Шуя </t>
    </r>
    <r>
      <rPr>
        <sz val="12"/>
        <rFont val="Times New Roman"/>
        <family val="1"/>
      </rPr>
      <t>в лице директора филиала Крупина Владимира Владимировича, 153020, Г. Иваново, ул. Окуловой, д.59 8(4932)93-19-31;</t>
    </r>
  </si>
  <si>
    <t>строительства линейного объекта: «Межпоселковый газопровод высокого давления 2 категории на с.Мортки, д.Дмитриево Большое Пучежского муниципального района Ивановской области»</t>
  </si>
  <si>
    <t xml:space="preserve">договор № 03-13-2023 от 15.02.2023  </t>
  </si>
  <si>
    <t>Распоряжение № 3-р от 27.01.2023. Комитета Ивановской области по лесному хозяйству</t>
  </si>
  <si>
    <t>с 16.02.2023 по 15.01.2024</t>
  </si>
  <si>
    <t>Пучежский муниципальный район, Зарайское участковое лесничество, Пучежское сельское участковое лесничество, СПК «Авангард», СПк "Верный Путь", СПК "Заря", 37:14:000000:1, 37:14:000000:173, 37:14:000000:177, 37:14:000000:179</t>
  </si>
  <si>
    <t>строительства линейного объекта: «Газопровод - отвод и ГРС Юрьевец Юрьевецкого района Ивановской области»</t>
  </si>
  <si>
    <t xml:space="preserve">Кинешемское лесничество, Юрьевецкий муниципальный район, Жуковское участковое лесничество, квартал № 3, части выделов 19, 20, Юрьевецкое сельское участковое лесничество, колхоз им. Мичурина, квартал № 1, часть выдела 22, МУП «Родник», квартал № 5, части выделов 10, 18, 27, 34, квартал № 9, части выделов 1, 10, 20, 34, колхоз Маяк, квартал № 1, часть выдела 32;
- кадастровые номера участков 37:22:000000:2, 37:22:000000:127, 37:22:000000:121, 37:22:000000:118;
</t>
  </si>
  <si>
    <t>37-37-08/353/2013-012; 37:19:000000:221-37/073/2023-27</t>
  </si>
  <si>
    <t>25.12.2013; 31.01.2023</t>
  </si>
  <si>
    <t xml:space="preserve">08.10.2019; 31.01.2023 </t>
  </si>
  <si>
    <t>Распоряжение правительства Ивановской обл. от 30.07.2008 № 246-рп , Приказ Минпромторга РФ  № 206 от 01.04.2009</t>
  </si>
  <si>
    <t>б/н от 16.07.2009      ДС от 18.11.2014; ДС от 19.06.2015, ДС от 05.02.2020</t>
  </si>
  <si>
    <t>05.09.2009, 17.02.2020</t>
  </si>
  <si>
    <t>б/н от 10.06.2011; ДС от 25.11.2014; ДС от 29.05.2015, ДС от 08.11.2021</t>
  </si>
  <si>
    <r>
      <t>б/н от 09.06.2011</t>
    </r>
    <r>
      <rPr>
        <u val="single"/>
        <sz val="12"/>
        <rFont val="Times New Roman"/>
        <family val="1"/>
      </rPr>
      <t xml:space="preserve">; </t>
    </r>
    <r>
      <rPr>
        <sz val="12"/>
        <rFont val="Times New Roman"/>
        <family val="1"/>
      </rPr>
      <t>ДС от 24.11.2014; ДС 29.04.2015, ДС от 12.04.2018</t>
    </r>
  </si>
  <si>
    <t>б/н от 28.10.2011        ДС от 21.11.2014, ДС от 02.02.2021</t>
  </si>
  <si>
    <t>№ 4-1-2016 от 19.05.2016, ДС от 20.01.2020</t>
  </si>
  <si>
    <t>ДА № 08-01-2018 от 25.07.2018, ДС от 22.05.2020</t>
  </si>
  <si>
    <t>строительства линейного объекта: «Газопровод межпоселковый от газопровода на с.Нельша до с.Морозово Тейковского муниципального района Ивановской области»</t>
  </si>
  <si>
    <t xml:space="preserve">договор № 04-13-2023 от 20.02.2023  </t>
  </si>
  <si>
    <t>Распоряжение № 2-р от 26.01.2023. Комитета Ивановской области по лесному хозяйству</t>
  </si>
  <si>
    <t>20.02.2023 по 19.01.2024</t>
  </si>
  <si>
    <t xml:space="preserve">Тейковский муниципальный район, Тейковское лесничество, Нерльское участковое лесничество, Тейковское сельское участковое лесничество,совхоз "Всходы", ММЗ "Вперед" </t>
  </si>
  <si>
    <t>Шуйский (Шуйское) Шуйское сельское участковое лесничество, СПК КЛХ "Милюковский" квартал 2, часть выдела 6</t>
  </si>
  <si>
    <t>Шуйское (Шуйский), Васильевское участковое лесничество, квартал 131, выдел 11</t>
  </si>
  <si>
    <t>Вичугский, Родниковский, Лухский  (Вичугское) Вичугский р-н, Вичугское сельское участковое л-во : КСХП "Колос" , ГМУП "Семигорье", КСХП "Рассвет", КСХП "Скалинка", СХПК "Сошники", СХПК "Семеновское", КСХП "Родник", КСХП "Восток", КСХП "Потехино", колхоз "Нива", СХПК "Синегарское", ССХП "Вичугское", ССХП "Гайдоровское", СХПК "Юринское", СХПК "Гаврилковский" , СХПК "Золотилово", СХПК "Шохна" , колхоз "Новая жизнь" , КСХП "Косачево", КСХП «Путковское» , Родниковский р-он, Родниковское сельское участковое л-во: СХПК "Парский", ГУППЗ "Светоч", колхоз "Красная заря", СХПК "Заря", СХПК "Ситьковский", СХПК "Россия", колхоз "Восток", СХПК «Калинина»,СП "Горкинстан", СХПК "Большевик" ,СХПК "Родниковский" , СХПК «Фрунзе», СХПК "Искра", СХПК «Возрождение», Лухский  район, Лухское сельское участковое лесничество: совхоз "Лухский" , совхоз "Порздневский" , колхоз "Дружба", СПК "Заречный", ЗАО "Колос" , колхоз "Красный Октябрь", СПК "Вишневский", совхоз "Тимирязевский", СПК "Добрица" , СПК "Надежда" , колхоз "Заветы Ленина" .</t>
  </si>
  <si>
    <t xml:space="preserve">Постоянное (бессрочное) пользование </t>
  </si>
  <si>
    <r>
      <t>АГОУ ПО УЦПК "Тейковская лесотехшкола",</t>
    </r>
    <r>
      <rPr>
        <sz val="12"/>
        <rFont val="Times New Roman"/>
        <family val="1"/>
      </rPr>
      <t xml:space="preserve"> 155035, Ивановская область, Тейковский район, с.Морозово, ул.Школьная, д.3, директор Ратников В.В, телефон 8(49343) 4-81-17, 4-81-42 .</t>
    </r>
  </si>
  <si>
    <t>37:18:050204:212-37/043/2023-7, 37:18:050204:478-37/043/2023-11</t>
  </si>
  <si>
    <t xml:space="preserve">Распоряжение № 12-р от 17.04.2023 Комитета Ивановской области по лесному хозяйству </t>
  </si>
  <si>
    <t>с 18.04.2023  49 лет</t>
  </si>
  <si>
    <t>Ивановский (Ивановкое),   Уводьское участковое л-во,  квартал №64, выделы 15,16,18,19, части выделов 13,14,17,20,21, квартал 71 выдел 9, части выделов 6,8,10,12,20; ЗУ кад.№37:05:000000:1984</t>
  </si>
  <si>
    <t>Тейковский (Тейковское),   Березовское участковое лесничество, квартал №112 выделы 19,20, части выделов 17,18,21, квартал 113 выдел 11, часть выдела 13; ЗУ кад.№37:18:050204:478, 37:18:050204:212</t>
  </si>
  <si>
    <t xml:space="preserve"> 37:19:000000:690-37/073/2022-2, 37:19:000000:690-37/073/2023-4</t>
  </si>
  <si>
    <t>Фурмановский (Фурмановское), Дуляпинское участковое лесничество, квартал № 67, выдел 31, квартал № 72, выделы 11, 12, 14, 21, 22, 32, 33 , квартал № 73, выделы 10, 12, 14, 15, 21, 25 - 29, часть выдела 23, квартал № 114, выделы 3, 17, часть выдела 1, Фурмановское сельское участковое 
лесничество, СХПК «Дуляпинский», квартал № 15, выделы 1-6;
- кадастровые номера ЗУ 37:19:000000:690, 37:19:010412:465, 37:19:010412:466, 37:19:010412:467, 37:19:010412:468, 37:19:010412:469, 37:19:010412:470, 37:19:010412:471;</t>
  </si>
  <si>
    <t>Ивановский (Ивановское) Кохомское участковое л-во, квартал №34 часть выдела 7, кад.№37:05:031640:321</t>
  </si>
  <si>
    <t>Ивановский (Ивановское) Кохомское участковое лесничество, квартал №35, часть выдела 4, кад.№37:05:031640:473</t>
  </si>
  <si>
    <t>Ивановский (Ивановское) Кохомское участковое лесничество, квартал №35, часть выделов 4, 9 кад.№37:05:031640:472</t>
  </si>
  <si>
    <t>Лежневский, Ивановский (Ивановское) Поречное, Шилыковское, Кохомское, Ивановское сельское ЗАО "Русь" участковые лесничества</t>
  </si>
  <si>
    <t>Ивановский (Ивановское)  Кохомское участковое лесничество  , квартал №42, часть выдела 30, кад.№37:05:030506:322</t>
  </si>
  <si>
    <t xml:space="preserve">Ивановский (Ивановское)  Кохомское участковое лесничество , квартал №26Л, часть выделов 6,16, кад. № 37:05:031068:359 </t>
  </si>
  <si>
    <t xml:space="preserve">Ивановский (Ивановское) Кохомское участковое лесничество, квартал №38, часть выдела 6  </t>
  </si>
  <si>
    <t>Ивановский (Ивановкое)  Кохомское участковое лесничество квартал №42, часть выдела 28, выдел 30, Ермолинское участковое лесничество квартал №18, часть выдела 23.</t>
  </si>
  <si>
    <t>строительства линейного объекта: «Газопровод межпоселковый от границе Нижегородской области до п.Пестяки Пестяковского района  Ивановской области»</t>
  </si>
  <si>
    <t xml:space="preserve">договор № 08-13-2023 от 22.05.2023  </t>
  </si>
  <si>
    <t>Распоряжение № 13-р от 18.04.2023. Комитета Ивановской области по лесному хозяйству</t>
  </si>
  <si>
    <t>с 22.05.2023 по 21.04.2024</t>
  </si>
  <si>
    <t xml:space="preserve">Пучежское лесничество, Пестяковский муниципальный район, Пестяковское участковое лесничество, квартал № 34, части выделов 48, 49, 50, 51, квартал №35, части выделов 46, 48, 49, 50, квартал №36, части выделов 35, 51, 52, Пестяковское сельское участковое лесничество, СХПК «Пестяковский», квартал №1, часть выдела 16, СХПК «Шалаевский», квартал № 1, части выделов 44, 48, 50, квартал №3, части выделов 8, 16, 26, квартал № 4, часть выдела 8;
- кадастровые номера участков 37:12:000000:2, 37:12:000000:430, 37:12:000000:424, 37:12:000000:429;
</t>
  </si>
  <si>
    <t>Тейковский район, Тейковское сельское участкое лесничество, совхоз "Крапивноский" кв.7, выд. 23,24,34,35,36,37,38,39,40; кад.№37:18:040110:436</t>
  </si>
  <si>
    <t>Тейковский (Тейковское) Нерльское участковое л-во,  квартал 48,49,64-76, кад.№37:18:050204:0013</t>
  </si>
  <si>
    <t>26.07.2016, 06.06.2023</t>
  </si>
  <si>
    <t>ДА№ 10-1-2016 от 14.07.2016,               ДС от 06.06.2023</t>
  </si>
  <si>
    <t xml:space="preserve">37-37/001-37/019/002/2016-2825/1;37:07:000000:663-37/040/2023-2 </t>
  </si>
  <si>
    <t>Площадь арендного участка, га/публич.сервитутв</t>
  </si>
  <si>
    <t>Дата заключения,  срок аренды/пуб.сервитута, лет</t>
  </si>
  <si>
    <t>37:09:000000:1547-37/073/2023-2, 37:09:000000:1547-37/073/2023-3</t>
  </si>
  <si>
    <t>ДА №09-01-2023 от 15.06.2023;     ДС от 28.06.2023</t>
  </si>
  <si>
    <t>Конкурс от 31.05.2023</t>
  </si>
  <si>
    <t>49 лет                     29.06.2023</t>
  </si>
  <si>
    <t>Лежневский (Ивановское), Лежневское сельское участковое лесничество,СПК ЗАО «Стоянцево» квартал № 1, части кварталов №№ 2-5, АМАП «Согласие» квартал № 3, части кварталов №№ 1, 2, АП «Колос» 
кварталы №№ 2, 3, 5, части кварталов №№ 1, 4, 6, 7, СПК «Лежневский» кварталы №№ 3-5, 13-16, части кварталов №№ 1, 2, 6-12, 17, СПК «Назарьевский» кварталы №№ 2,3, части кварталов №№1, 4; СПК им. Мичурина кварталы №№ 4-6, части кварталов №№ 1-3; СПК «Возрождение» кварталы №№ 2, 3, части кварталов №№ 1, 4, 5;СПК «Дубрава» кварталы №№ 2-4, часть квартала 1, Колхоз «Восход» квартал № 1, часть квартала 2, ЗАО «Растилково» кварталы №№ 2, 4, 6, части 
кварталов №1,3, 5, СПК «Новогоркинский» кварталы №№ 4-6, 12, части кварталов №№ 1-3, 7-11, СПК «Воскресенское» кварталы №№ 2, 3, 5, 7, 8, 11, 12, 14, части кварталов №№ 1, 4, 6, 9, 10, 13</t>
  </si>
  <si>
    <t>договор № 26-13-2022 от 25.07.2022,  ДС от 22.06.2023  (о продлении на 11 месяцев)</t>
  </si>
  <si>
    <t>с 24.06.2023 по 23.05.2024</t>
  </si>
  <si>
    <t xml:space="preserve">37-37-14/112/2011-044    </t>
  </si>
  <si>
    <t>б/н от 09.06.2011     ДС от 25.11.2014, ДС от 23.11.2021, ДС от 27.06.2023</t>
  </si>
  <si>
    <t>б/н от 25.06.2012     ДС от 21.11.2014; ДС от 20.02.2015, ДС от 01.02.2019, ДС от 27.06.2023</t>
  </si>
  <si>
    <t xml:space="preserve">Г-Посадский (Тейковское) Ленинское участковое лесничество кварталы №1-75,  Мирславское участковое лесничество кварталы №1-61, Петровское участковое лесничество кварталы №1-71, кад.№ 37:03:000000:13 </t>
  </si>
  <si>
    <r>
      <t xml:space="preserve">ИП Хлимаков Дмитрий Владимирович, </t>
    </r>
    <r>
      <rPr>
        <sz val="12"/>
        <rFont val="Times New Roman"/>
        <family val="1"/>
      </rPr>
      <t>Ивановская область, Приволжский район, г.Плес, ул.Гора Левитана, д.7, тел. +7-910-668-9375</t>
    </r>
  </si>
  <si>
    <t>37:13:033401:550-37/073/2023-2</t>
  </si>
  <si>
    <t>Аукцион  от 19.06.2023</t>
  </si>
  <si>
    <t>49 лет с 12.07.2023</t>
  </si>
  <si>
    <t>Приволжский (Фурмановское) Плесское  участковое л-во, квартал №8, часть выдела 2</t>
  </si>
  <si>
    <t>08.07.2011, 28.06.2023</t>
  </si>
  <si>
    <t>372400010955</t>
  </si>
  <si>
    <t>37:18:100202:112-37/073/2023-2</t>
  </si>
  <si>
    <t>№10-12-2023 от 03.07.2023</t>
  </si>
  <si>
    <t xml:space="preserve">Распоряжение № 22-р от 20.06.2023 Комитета Ивановской области по лесному хозяйству </t>
  </si>
  <si>
    <t>49 лет с 04.07.2023</t>
  </si>
  <si>
    <t>37:18:100206:259-37/073/2023-2</t>
  </si>
  <si>
    <t>№11-12-2023 от 03.07.2023</t>
  </si>
  <si>
    <r>
      <t>Миронова Наталья Владимировна</t>
    </r>
    <r>
      <rPr>
        <sz val="12"/>
        <rFont val="Times New Roman"/>
        <family val="1"/>
      </rPr>
      <t>, г. Иваново , ул. Деревенская 4-я., д.24, корп.1, кв.20</t>
    </r>
  </si>
  <si>
    <t>19.06.2013, 27.07.2023</t>
  </si>
  <si>
    <t>б/н от 21.02.2012     ДС от 30.12.2014, ДС от 30.04.2019, ДС от 21.07.2023</t>
  </si>
  <si>
    <t>37-37-12/109/2012-347</t>
  </si>
  <si>
    <t>Тейковский (Тейковское) Тейковское участковое лесничество кварталы №1, 2, 4, 5, 9, 13, 16-33, 35-38, 41-45, 49-51, 55, 60, 61, 64, 65-67, 69-78, 80-90, 96, 99, 100, 102-106, 108, 111, 112, 115-140, Березовское участковое лесничество  кварталы №1-22, 24-122, Нерльское участковое лесничество кварталы № 1-47, 50-63, 77-90,  Крапивновское участковые лесничества  кварталы№1-6, 11, 16-21, 26-31, 35-93, 96-100, 102-107, 109-139, 156</t>
  </si>
  <si>
    <t xml:space="preserve">договор № 07-13-2023 от 20.07.2023  </t>
  </si>
  <si>
    <t>Распоряжение № 28-р от 17.07.2023. Комитета Ивановской области по лесному хозяйству</t>
  </si>
  <si>
    <t>с 20.07.2023 по 19.06.2024</t>
  </si>
  <si>
    <t xml:space="preserve">договор № 32-13-2022 от 12.09. 2022, ДС от 01.08.2023  </t>
  </si>
  <si>
    <t>с 12.08.2023 по 11.07.2024</t>
  </si>
  <si>
    <t xml:space="preserve">договор № 30-13-2022 от 01.09. 2022, ДС от 28.07.2023  </t>
  </si>
  <si>
    <t>с 01.08.2023 по 30.06.2023</t>
  </si>
  <si>
    <t xml:space="preserve">договор № 31-13-2022 от 01.09. 2022, ДС от 28.07.2023  </t>
  </si>
  <si>
    <t>с 01.08.2023 по 30.06.2024</t>
  </si>
  <si>
    <t xml:space="preserve">В-Ландеховский (Пучежское)  В-Ландеховское участковое лесничество кварталы №1-160, Мытское участковое лесничество кварталы №4-77, кад.№37:01:000000:1  </t>
  </si>
  <si>
    <r>
      <t xml:space="preserve">ООО"Тейковская земельная компания" </t>
    </r>
    <r>
      <rPr>
        <sz val="12"/>
        <rFont val="Times New Roman"/>
        <family val="1"/>
      </rPr>
      <t>153521, Ивановская обл., Ивановский р-н, с. Ново-Талицы, ул. Автодоровская,здан.2, пом.32, директор Гришанов Алексей Николаевич  (4932)588-299</t>
    </r>
  </si>
  <si>
    <t>геологическое изучение недр, включающего поиски и оценку месторождений полезных ископаемых</t>
  </si>
  <si>
    <t>37:18:040110:590-37/073/2023-2</t>
  </si>
  <si>
    <t>№13-11-2023 от 21.08.2023</t>
  </si>
  <si>
    <t xml:space="preserve">Расп.№ 29-р от 08.08.2023 г. Комитета Ивановской области по лесному хозяйству </t>
  </si>
  <si>
    <t>с 23.08.2023 по 12.04.2027</t>
  </si>
  <si>
    <t xml:space="preserve">Тейковский район (Тейковское лесничество), Тейковское сельское участковое лесничество, совхоз «Крапивновский», квартал 
№ 7, части выделов 31, 32, 33, 44, 45, 46, 47, 48, 65;
- кадастровый номер участка 37:18:040110:590;
</t>
  </si>
  <si>
    <t>12.07.2023, 05.09.2023</t>
  </si>
  <si>
    <t>№12-08-2023 от 07.07.2023, ДС от 22.08.2023</t>
  </si>
  <si>
    <t xml:space="preserve">Фурмановский (Фурмановское)  Фурмановское участковое лесничество , квартал №98, часть выдела 32, кад. № 37:19:013261:145 </t>
  </si>
  <si>
    <t>Фурмановский (Фурмановское)  Фурмановское участковое л-во, квартал №98, выдел 34</t>
  </si>
  <si>
    <t>Фурмановский (Фурмановское) Фурмановское участковое л-во, квартал №61, выдел 18,20, кад.№37:19:013207:2</t>
  </si>
  <si>
    <t>Фурмановский (Фурмановское) Фурмановское  участковое л-во, квартал №79 выдел 9, части выделов 8,10,20,21, ЗУ кад.№37:19:013207:203</t>
  </si>
  <si>
    <t>Ивановский (Ивановское) Ивановское сельское участковое лесничество ЗАО "Русь",  квартал №3, часть выделов 2,14,15,22,40, кад. № 37:05:010721:274</t>
  </si>
  <si>
    <t xml:space="preserve">Комсомольский (Илинское) Писцовское участковое лесничество, квартал №39, части выделов 15,24,25, квартал №63, часть выдела 13, кад.№37:08:010830:240, </t>
  </si>
  <si>
    <t>Шуйский (Шуйское) Тезинское участковое лесничество, квартал №77, части выделов 1-5,27,28,30,32, квартал №82, части выделов 22,23,25,30,33, квартал №89, части выделов 30,32,39, Шуйское сельское  участковое лесничество АОЗТ "Михалевское" квартал №6, части выделов 16,21.</t>
  </si>
  <si>
    <t xml:space="preserve">Ивановский (Ивановское) Ивановское сельское  участковое лесничество ЗАО "Русь" квартал №1, части выделов 2,3,18,19,21, квартал №2, части выделов №23,28,32,33. </t>
  </si>
  <si>
    <t xml:space="preserve">Ивановский (Ивановское) Уводьское участковое лесничество, квартал №5л, части выделов 6,18,20,29,47,51,54, Кохомское участковое лесничество квартал №19л, части выделов 11,29,30, квартал №24л, части выделов 21,25,26,38, квартал №33л, части выделов 3,4,15, квартал №44л, части выделов 10,27,30,47, квартал №45л, части выделов 8,44,45, Ивановское сельское  участковое лесничество ЗАО "Коляново", квартал №6, части выделов 41,45. </t>
  </si>
  <si>
    <t>Лежневский (Ивановское) Поречное участковое лесничество, квартал №8, части выделов 5,21,24,55, квартал №13, части выделов 10,12,29,53, квартал №14, часть выдела 27, квартал №19, части выделов 22,39,47,53  квартал №26, часть выдела 11, квартал №27, части выделов 1,20,23,49,52, квартал №37, часть выдела 6, квартал №38, часть выдела 58, квартал №41, части выделов 20,30, квартал №42, части выделов 36,38,39, Шилыковское участковое лесничество, квартал №47, части выделов 2,10, квартал №49, части выделов 31,39, квартал №1 часть выдела 33, квартал №4 часть выдела 26, квартал №16 часть выдела 33, квартал №10 часть выдела 40, Лежневское сельское  участковое лесничество СПК "им. Мичурина" квартал №4 части выделов 12,27.</t>
  </si>
  <si>
    <t xml:space="preserve">Комсомольский (Ильинское) Писцовское участковое лесничество квартал №39 часть выдела 24, квартал №40 часть выдела 22, квартал №63 часть выдела 1, квартал №14 части выделов 5,6,7, квартал №15 часть выдела 26, квартал №16 часть выдела 7, Комсомольское сельское  участковое лесничество СПК Победа квартал №5 части выделов 2,12, СПК "Писцовский" квартал №4 части выделов 9,11. </t>
  </si>
  <si>
    <t>Лежневский (Ивановское) Поречное участковое лесничество квартал №47 часть выдела 3, Лежневское сельское  участковое лесничество СПК "Новогоркинский" квартал №8 части выделов 32,33, СПК "Возрождение" квартал №2 части выделов 1,7,19,23,27, квартал №3 часть выдела 3.</t>
  </si>
  <si>
    <t>Тейковский (Тейковское)  Нерльское участковое л-во, Квартал №10, часть выдела 6, кад.№ 37:18:100202:112</t>
  </si>
  <si>
    <t>Тейковский (Тейковское) , Тейковское сельское участковое л-во, ММЗ "Вперед",  квартал №9, выдела 41, часть выдела 23, Квартал №10, часть выдела 71, кад.№ 37:18:100206:259</t>
  </si>
  <si>
    <r>
      <rPr>
        <b/>
        <sz val="12"/>
        <rFont val="Times New Roman"/>
        <family val="1"/>
      </rPr>
      <t>ИП Руссу Иван Козьмович</t>
    </r>
    <r>
      <rPr>
        <sz val="12"/>
        <rFont val="Times New Roman"/>
        <family val="1"/>
      </rPr>
      <t>, 155035, Ивановская область, Тейковский район, с.Морозово, ул. 2-я Полевая, д.1-б</t>
    </r>
  </si>
  <si>
    <t>Лежневский (Ивановское) Шилыковское участковое л-во, квартал №36 части выделов 20,21,22, кад.№ 37:09:000000:1561</t>
  </si>
  <si>
    <t>Лежневский, Ивановский (Ивановское) Шилыковское  участковое лесничество квартал №24 часть выдела 23</t>
  </si>
  <si>
    <t>Ивановский (Ивановское)  Ивановское сельское участковое л-во ЗАО "Вергуза" квартал №21 выдел 34</t>
  </si>
  <si>
    <t>Фурмановский (Фурмановское) Фурмановское участковое л-во, квартал №65 части выделов 7,11,22, квартал №66 выдел 7, части выделов 3,5,6,8,9,10,11,12,13,17;  ЗУ кад.№37:19:013207:196</t>
  </si>
  <si>
    <t>Приволжский (Фурмановское) Плёсское участковое л-во квартал №4 выделы 8,29, части 1,3,23,24,55, кад.№ 37:13:000000:199</t>
  </si>
  <si>
    <t>Приволжский (Фурмановское)  Плёсское участковое л-во квартал №4 выделы 4,5,9-13,25-27,56,57, части выделов 1,2,3,6,7,23,24,55,63 (площадь 1 участка-32,2583 га, площадь 2 - 1,5103 га); кад.№ 37:13:033029:287, 37:13:033029:406</t>
  </si>
  <si>
    <t>Приволжский (Фурмановское)  Плёсское участковое л-во квартал №4 выделы 14,15,17-22,28,30-37,57-61, часть выдела 63; кад.№ 37:13:000000:198</t>
  </si>
  <si>
    <t>Приволжский (Фурмановское)  Плёсское участковое л-во квартал №7 выделы 3,4 ; кад.№ 37:13:033411:1</t>
  </si>
  <si>
    <t>б/н от 11.02.2010      ДС 21.11.2014; ДС от 10.06.2021, ДС от29.08.2023</t>
  </si>
  <si>
    <t>19.03.2010; 28.06.2021, 01.09.2023</t>
  </si>
  <si>
    <t xml:space="preserve">договор № 26-13-2019 от 08.11.2019  </t>
  </si>
  <si>
    <t xml:space="preserve">Разработка месторождений полезных ископаемых, заготовка древесины </t>
  </si>
  <si>
    <r>
      <t xml:space="preserve">Кисерман Наталья Николаевна, </t>
    </r>
    <r>
      <rPr>
        <sz val="12"/>
        <rFont val="Times New Roman"/>
        <family val="1"/>
      </rPr>
      <t>155935, Ивановская область, Шуйский район, д.Клещевка, ул.Лесная,д.4, тел. 8-910-695-4244</t>
    </r>
  </si>
  <si>
    <t>Строительство линейного объекта:  технологического подключения дома к сетям газоснабжения</t>
  </si>
  <si>
    <t xml:space="preserve">договор № 14-13-2023 от 27.10.2023  </t>
  </si>
  <si>
    <t>Распоряжение № 38-р от 26.10.2023. Комитета Ивановской области по лесному хозяйству</t>
  </si>
  <si>
    <t>Шуйский (Шуйское) Шуйское участковое лесничество, квартал №58, выдел 5, кад.номер 37:20:031101:6</t>
  </si>
  <si>
    <t>с 27.10.2023 по 26.09.2024</t>
  </si>
  <si>
    <t>Ивановский (Ивановское) Уводьское участковое лесничество, квартал №67, части выделов 36,37, Ивановское сельское  участковое лесничество ЗАО "Русь",  квартал №1, часть выделов 11,24,35,37,38,39, квартал №3, части выделов 2,14,15,22, ЗАО "Вергуза" квартал №18, части выделов 27,30,37,40,42, квпртал №19, части выделов 29,15,33,34 ; кад.№ 37:05:000000:1892,  37:05:000000:1895, 37:05:000000:1896</t>
  </si>
  <si>
    <t xml:space="preserve">Лежневский, Ивановский (Ивановское) Шилыковское  участковое лесничество квартал №1, часть выдела 29, квартал №4, часть выдела 25, квартал №9 часть выдела 30, квартал №10 часть выдела 39, квартал №14  часть выдела 7, квартал №16 часть выдела 32, Ивановское сельское  участковое лесничество,  ЗАО"Вергуза" квартал №9 часть выдела 35, квартал №21 части выделов 59,62, ЗАО "Русь" квартал №1 части выделов 4,13,15, квартал №2 части выделов 2,11, квартал №4 части выделов 30,40,68,103,  ОАО "Пригородный" квартал №1 части выделов 29,37,38,39,  Уводьское участковое лесничество квартал №34 часть выдела 74, квартал №35 часть выдела 35, квартал №36 часть выдела 42, квартал №54 часть выдела 37, квартал №55 части выделов 44,45, квартал №56 часть выдела 35, квартал №57 часть выдела №45, квартал №61 часть выдела 14, квартал №67 части выделов 38,39,40,43,44,45, квартал №75 часть выдела 51, квартал №2Л части выделов 21,22, квартал №4Л часть выдела 31    </t>
  </si>
  <si>
    <t>№ 20-11-2021 от19.11.2021, ДС от 08.11.2023</t>
  </si>
  <si>
    <t>16.12.2021, 13.11.2023</t>
  </si>
  <si>
    <t>с 10.11.2021 по 09.11.2025</t>
  </si>
  <si>
    <r>
      <t xml:space="preserve">АО "Газпром газораспределение Иваново" </t>
    </r>
    <r>
      <rPr>
        <sz val="12"/>
        <rFont val="Times New Roman"/>
        <family val="1"/>
      </rPr>
      <t>в лице  генерального директора Мазалова Сергея Владимировича 153020, Г. Иваново, ул. Окуловой, д.59 8(4932)93-19-31</t>
    </r>
  </si>
  <si>
    <t>Строительство линейного объекта "Распределительный газопровод с.Нельша"</t>
  </si>
  <si>
    <t xml:space="preserve">договор № 15-13-2023 от 07.11.2023  </t>
  </si>
  <si>
    <t>Распоряжение № 40-р от 01.11.2023 Комитета Ивановской области по лесному хозяйству</t>
  </si>
  <si>
    <t>11 месяцев</t>
  </si>
  <si>
    <t xml:space="preserve">Тейковский (Тейковское) Нерльское участковое лесничество квартал №17, части выделов 19,20,21,50, квартал №18, части выделов 23,24,25, Тейковское сельское участковое лесничество ММЗ "Вперед" квартал №15, части выделов 40,41, ЧЗУ кад.№37:18:000000:6, 37:18:000000:853  </t>
  </si>
  <si>
    <t>№16-08-2023 от 16.11.2023</t>
  </si>
  <si>
    <t>Аукцион  от 01.11.2023</t>
  </si>
  <si>
    <t>Приволжский (Фурмановское) Плесское  участковое л-во, квартал №8, части выделов 1,4</t>
  </si>
  <si>
    <t>49 лет с 20.11.2023</t>
  </si>
  <si>
    <t>37:13:033401:553-37/073/2023-2</t>
  </si>
  <si>
    <t>Вичугский (Вичугское) Вичугское сельское участковое л-во ГМУП "Семигорье" квартал №3, выдел 64, часть выдела 41. кад.№ 37:02:000000:215 (чзу 1,2,3)</t>
  </si>
  <si>
    <t>Тейковский (Тейковское) Березовское участковое л-во, квартал №117 выдел 37,38,44,45, "Б", кад.№ 37:18:000000:6 (чзу 020)</t>
  </si>
  <si>
    <t>37:05:000000:1711-37/073/2020-2</t>
  </si>
  <si>
    <t>Заволжский (Заволжское) Заволжское участковое л-во квартал №109 выделы 1,2,35,36,38</t>
  </si>
  <si>
    <r>
      <rPr>
        <sz val="12"/>
        <color indexed="10"/>
        <rFont val="Times New Roman"/>
        <family val="1"/>
      </rPr>
      <t xml:space="preserve">ДС о правопре- емстве от 18.11.2020       </t>
    </r>
    <r>
      <rPr>
        <sz val="12"/>
        <rFont val="Times New Roman"/>
        <family val="1"/>
      </rPr>
      <t>б/н от 25.07.2014,  ДС от 25.11.2014</t>
    </r>
  </si>
  <si>
    <t>Ивановский (Ивановское) Кохомское участковое л-во, часть квартала №38, часть выдела 1, кад.№37:05:000000:246 (учет№части 340,341)</t>
  </si>
  <si>
    <t>б/н от 04.09.2007 ДС от 24.11.2017</t>
  </si>
  <si>
    <t>Фурмановское   (Приволжский)  Плёсское участковое лесничество квартал №4, выдел 1, кад.№37:13:033029:11</t>
  </si>
  <si>
    <t>49 лет с 07.04.2016</t>
  </si>
  <si>
    <t>Заволжский (Заволжское) Заволжское сельское участковое л-воСПК "Чегановский", часть квартала №4 выдел 15</t>
  </si>
  <si>
    <t>Тейковский (Тейковское) Березовское  участковое л-во, квартал №117 части выделов 32,38,40,43,58,59,78, квартал №119 части выделов 1,2, кад.№37:18:050204:477</t>
  </si>
  <si>
    <t>37:05:021323:354-37/073/2022-2</t>
  </si>
  <si>
    <t>Ивановский (Ивановское)  Ивановское  участковое лесничество, квартал №51 чисти выделов 22,32, кад.№   37:05:021323:354</t>
  </si>
  <si>
    <t>с 27.09.2022  на 49 лет</t>
  </si>
  <si>
    <t xml:space="preserve">Шуйский (Шуйское)  Васильевское участковое лесничество, квартал №89, части выделов 13,30,32, кад. № 37:20:011204:14 (учетный номер части 3) </t>
  </si>
  <si>
    <t>б/н от 22.08.2011 ДС от 04.05.2022</t>
  </si>
  <si>
    <t>37-37-11/211/2011-193, 37:09:000000:1561-37/073/2022-3</t>
  </si>
  <si>
    <t>22.08.2011, 14.06.2022</t>
  </si>
  <si>
    <t>Приволжский (Фурмановское) Плёсское  участковое л-во квартал №7 части выделов 29,30,35, кад.№37:13:033411:5</t>
  </si>
  <si>
    <t>Ивановский (Ивановское) Кохомское участковое лесничество, квартал №35, часть выделов 4, 9 кад.№37:05:031640:471</t>
  </si>
  <si>
    <r>
      <t xml:space="preserve">ООО "Центр риэлтовских услуг" </t>
    </r>
    <r>
      <rPr>
        <sz val="12"/>
        <rFont val="Times New Roman"/>
        <family val="1"/>
      </rPr>
      <t>153 022, г. Иваново, ул. Богдана Хмельницкого, д.73, кв. 100. Ген. директор  Шелпаков Владимир Владимирович</t>
    </r>
  </si>
  <si>
    <t>Ивановский (Ивановское) Кохомское участковое лесничество, квартал №35, часть выдела 4, кад.№37:05:031640:465</t>
  </si>
  <si>
    <t>49 лет с 03.09.2021</t>
  </si>
  <si>
    <t>Приволжский (Фурмановское)  Плёсское участковое л-во, квартал № 4, часть выдела 1, кадастровый номер 37:13:033029:413.</t>
  </si>
  <si>
    <t>504201809681</t>
  </si>
  <si>
    <r>
      <t xml:space="preserve">ООО ППСК "АСКА"            </t>
    </r>
    <r>
      <rPr>
        <sz val="12"/>
        <rFont val="Times New Roman"/>
        <family val="1"/>
      </rPr>
      <t xml:space="preserve">(ЗАО "ОКО" ) </t>
    </r>
    <r>
      <rPr>
        <b/>
        <sz val="12"/>
        <rFont val="Times New Roman"/>
        <family val="1"/>
      </rPr>
      <t xml:space="preserve">                  </t>
    </r>
    <r>
      <rPr>
        <sz val="12"/>
        <rFont val="Times New Roman"/>
        <family val="1"/>
      </rPr>
      <t>142500 Московская обл., г. Павловскмй Посад, ул.Большая Покровская, д.5А, Директор Атаев Наби Мустапаевич 8(49643)2-40-54; 8(49643)2-35-69</t>
    </r>
  </si>
  <si>
    <t>Тейковский (Тейковское) Нерльское участковое л-во, квартал №50, выдел 17, 22, 23, кад.№37:18:000000:6 (учетный номер части 35)</t>
  </si>
  <si>
    <t>б/н от 22.05.2014 ДС от 16.12.2019, договор уступки прав от 05.07.2023</t>
  </si>
  <si>
    <t>20.06.2014, 10.01.2020 12.07.2023</t>
  </si>
  <si>
    <t>37-37-03/116/2014-022, 37:04:031202:55-37/040/2020-1, 37:04:031202:55-37/040/2020-4</t>
  </si>
  <si>
    <t xml:space="preserve">Приказ № 76 от 21.05.2014г. Комитета Ивановской области по лесному хозяйству </t>
  </si>
  <si>
    <t>Заволжский (Заволжское) Заволжское участковое л-во, квартал №109, выделы 1,2,3,4,5,6,7, кад.№37:04:031202:55</t>
  </si>
  <si>
    <r>
      <rPr>
        <b/>
        <sz val="12"/>
        <rFont val="Times New Roman"/>
        <family val="1"/>
      </rPr>
      <t xml:space="preserve">ООО "ОЛИМП - 37"                     </t>
    </r>
    <r>
      <rPr>
        <sz val="12"/>
        <rFont val="Times New Roman"/>
        <family val="1"/>
      </rPr>
      <t xml:space="preserve">  Адрес:153022, г. Иваново, ул. Лежневская, д.120, кв.10.  ДиректорМаклакова Вера Александровна</t>
    </r>
  </si>
  <si>
    <t>37:05:010408:312-37/073/2022-1</t>
  </si>
  <si>
    <t xml:space="preserve">Ивановский (Ивановское)  Ивановское сельское участковое лесничество, ЗАО "Вергуза", квартал №14, части выделов 25,26,31, кад.№37:05:010408:312   </t>
  </si>
  <si>
    <r>
      <t xml:space="preserve">ИП Лоскутова Наталья Ивановна    </t>
    </r>
    <r>
      <rPr>
        <sz val="12"/>
        <rFont val="Times New Roman"/>
        <family val="1"/>
      </rPr>
      <t xml:space="preserve">                   155928, Ивановская обл., Шуйский р-н, с. Пустошь, д.3, кв 12</t>
    </r>
  </si>
  <si>
    <t>24.05.2012, 17.08.2015, 22.04.2016</t>
  </si>
  <si>
    <t>Шуйский (Шуйское)  Васильевское участковое лесничество, квартал 126, выдел 36, кад.№37:20:030205:11</t>
  </si>
  <si>
    <r>
      <rPr>
        <b/>
        <sz val="12"/>
        <rFont val="Times New Roman"/>
        <family val="1"/>
      </rPr>
      <t xml:space="preserve">ООО "Атис"                     </t>
    </r>
    <r>
      <rPr>
        <sz val="12"/>
        <rFont val="Times New Roman"/>
        <family val="1"/>
      </rPr>
      <t xml:space="preserve"> Юр. Адрес: РФ, 368940, Республика Дагестан, Унцукульский р-н, с.Каха-Бросо, ул. Магомеда Чупанова, д. 32; Место нахождения: 153535, Ивановская обл., Ивановский р-н, д. Ломы. Ген. Директор ГАДЖИЕВА
ВАЛЕНТИНА
ВАСИЛЬЕВНА</t>
    </r>
  </si>
  <si>
    <t>37:05:031602:226-37/073/2022-2</t>
  </si>
  <si>
    <t>Ивановский (Ивановское)  Ивановское сельское участковое лесничество, ЗАО "Коляново", квартал №1 часть выдела 10, кад.№37:05:031602:266</t>
  </si>
  <si>
    <r>
      <t>3-сторона</t>
    </r>
    <r>
      <rPr>
        <b/>
        <sz val="12"/>
        <rFont val="Times New Roman"/>
        <family val="1"/>
      </rPr>
      <t xml:space="preserve"> ООО "ДСК Инвест+"   </t>
    </r>
    <r>
      <rPr>
        <sz val="12"/>
        <rFont val="Times New Roman"/>
        <family val="1"/>
      </rPr>
      <t xml:space="preserve">ул.Куконковых 154/61 директор Бобылев Валерий Иванович, ОАО "Ивановская домостроительная компания", 153051, г. Иваново, Кохомское шоссе,1, ген.директор Бобылев Валерий Иванович, по субаренде ООО"Инвестиционно-строительная компания "ДСК-Инвест", 153013 г.Иваново ул.Куконковых, д.154, оф.61, ген. Директор Боев Е.А., </t>
    </r>
  </si>
  <si>
    <t>Ивановский (Ивановское)  Ивановскоесельское сельское участковое лесничество ЗАО "Вергуза"  квартал №14 часть выдела 28, квартал №15 части выделов 37, 38, 40, квартал №17 часть выдела 11,                                      кад.№ 37:05:010408:1620</t>
  </si>
  <si>
    <r>
      <rPr>
        <b/>
        <sz val="12"/>
        <rFont val="Times New Roman"/>
        <family val="1"/>
      </rPr>
      <t xml:space="preserve">ООО "Альфа-Консалдинг" </t>
    </r>
    <r>
      <rPr>
        <sz val="12"/>
        <rFont val="Times New Roman"/>
        <family val="1"/>
      </rPr>
      <t>153000, г.Иванов0, ул. Кузнецова, д.8, оф.7. Ген. директор Чужбинкин Андрей Николаевич</t>
    </r>
  </si>
  <si>
    <t>с 03.11.2020 на 49 лет</t>
  </si>
  <si>
    <t>Ивановский (Ивановское)  Ивановское участковое лесничество,  квартал №51 части выделов 33,38, кад. №37:05:021323:296</t>
  </si>
  <si>
    <t>37:19:013261:144-37/073/2020-3, 37:19:013261:145-37/073/2021-3</t>
  </si>
  <si>
    <t>20.05.2020, 25.07.2021</t>
  </si>
  <si>
    <r>
      <rPr>
        <b/>
        <sz val="12"/>
        <rFont val="Times New Roman"/>
        <family val="1"/>
      </rPr>
      <t>«Некоммерческий фонд помощи лесоохотничьим хозяйствам»</t>
    </r>
    <r>
      <rPr>
        <sz val="12"/>
        <rFont val="Times New Roman"/>
        <family val="1"/>
      </rPr>
      <t xml:space="preserve">
129090 , г. Москва проспект Мира д. 13, стр. 1, директор Кривозубов Виктор Владимирович
</t>
    </r>
  </si>
  <si>
    <t xml:space="preserve">б/н от01.11.2010 </t>
  </si>
  <si>
    <t>Лежневский (Ивановское)  Михеевское участковое лесничество  квартал №62, выделы 10,20,23,28, ЧЗУ 37:09:000000:0004</t>
  </si>
  <si>
    <t>Вносить изменения в договор в части местоположения 37:09:000000:4 (участок снят с учета)</t>
  </si>
  <si>
    <t>Ивановский (Ивановское)  Кохомское участковое лесничество , квартал №35, выдел 5 (часть ЗУ №37:05:031640:92)</t>
  </si>
  <si>
    <t>Фурмановский район, ОГКУ "Фурмановское лесничество",                              1. Фурмановское  участковое  л-во,  кв.№88 выд.1,23, часть выд.3,6,7,22,30, часть кв.№ 89 выд. 17-20, 27, 28-31, часть участка кад.№37:19:013207:59 (учет.номера частей 1,2), площадью 33,2846 га;    2. Фурмановское  сельское участковое  л-во СХПК "Труд" часть кв.№9 выд.50,51,52, часть выд.49, часть участка кад.№37:19:000000:252 (учет.номер частей: 9), площадь 9,8026 га;                                                               3. Фурмановское  сельское участковое  л-во СХПК "Труд" часть кв.№10 выд.34, часть выд.33,37,60, часть участка кад.№37:19:000000:252 (учет.номер части 3) площадь 7,9505 га</t>
  </si>
  <si>
    <t xml:space="preserve">№12-11-2016 от 12.08.2016, ДС от 17.11.2017      </t>
  </si>
  <si>
    <t>14.09.2016, 06.12.2017</t>
  </si>
  <si>
    <t>37-37/001-37/019/002/2016-5973/1, 37:000000:210-37/001/2017-3</t>
  </si>
  <si>
    <t>Ильинский (Ильинское), Ильинское сельское участковое л-во АОЗТ "Гарское", кв.№2, выдел 34, 35; часть участка кад.№37:06:000000:210 (чзу 1(1,2)),  площадь части 2,1132 га</t>
  </si>
  <si>
    <r>
      <t xml:space="preserve">ООО"ГорМашИнвест"" </t>
    </r>
    <r>
      <rPr>
        <sz val="12"/>
        <rFont val="Times New Roman"/>
        <family val="1"/>
      </rPr>
      <t xml:space="preserve">153011, ИВАНОВСКАЯ ОБЛ, ИВАНОВСКИЙ Р-Н, ТЕР. АВТОДОРОВСКАЯ, ЗД. 2, директор Панков Евгений Вячеславович   </t>
    </r>
  </si>
  <si>
    <t>37-37-12/04/179/2013-300, 37:06:000000:210-37/001/2017-4</t>
  </si>
  <si>
    <t>29.07.2013, 06.12.2017</t>
  </si>
  <si>
    <r>
      <t xml:space="preserve">ООО"Земля" </t>
    </r>
    <r>
      <rPr>
        <sz val="12"/>
        <rFont val="Times New Roman"/>
        <family val="1"/>
      </rPr>
      <t>153038, ИВАНОВСКАЯ ОБЛАСТЬ, ИВАНОВО ГОРОД, ЛЕЖНЕВСКАЯ УЛИЦА, ДОМ 203, ЛИТЕР А, А1, ПОМЕЩЕНИЕ 30, директор Золотарев Дмитрий Михайлович</t>
    </r>
  </si>
  <si>
    <t>Комсомольский (Ильинское), Комсомольское сельс.участк.л-во, СПК "Писцовский", кв.№4 части выд.5,6,7,20, кв.№6 части выд. 6,8,10,14,16,18-22, Писцовское участковое л-во кв №13 выделы 24,25, части выд.23,20,19, кв №15 выд.8, части выд.7,9,10,16,31; ЗУ кад.№37:08:000000:530 (Уч.части 155,156,157,159,160,161,162), 37:08:000000:7/107, 37:08:101189:99</t>
  </si>
  <si>
    <t>Заволжский (Заволжское), Заволжское сельс.участк.л-во, СПК "Корниловский", кв №5 выд.43, части выд. 14,16,25; кв №12 выделы 5,10,34,36, части выд.1,14; часть ЗУ кад.№37:04:000000:532 (учетные номера частей 1-6)</t>
  </si>
  <si>
    <r>
      <t xml:space="preserve">ООО "Фурмановская земельная компания" </t>
    </r>
    <r>
      <rPr>
        <sz val="12"/>
        <rFont val="Times New Roman"/>
        <family val="1"/>
      </rPr>
      <t>153011, ИВАНОВСКАЯ ОБЛ, ИВАНОВСКИЙ Р-Н, ТЕР. АВТОДОРОВСКАЯ, ЗД. 2, Директор Панков Евгений Вячеславович 30-42-06</t>
    </r>
  </si>
  <si>
    <r>
      <t xml:space="preserve">ООО "Фурмановская земельная компания" </t>
    </r>
    <r>
      <rPr>
        <sz val="12"/>
        <rFont val="Times New Roman"/>
        <family val="1"/>
      </rPr>
      <t>1153011, ИВАНОВСКАЯ ОБЛ, ИВАНОВСКИЙ Р-Н, ТЕР. АВТОДОРОВСКАЯ, ЗД. 2, Директор Панков Евгений Вячеславович 30-42-06</t>
    </r>
  </si>
  <si>
    <r>
      <t xml:space="preserve">ООО"Основа" </t>
    </r>
    <r>
      <rPr>
        <sz val="12"/>
        <rFont val="Times New Roman"/>
        <family val="1"/>
      </rPr>
      <t>153011, Ивановская обл., Ивановский р-н, с. Ново-Талицы, терр. Автодоровская, д.2, оф. 31 директор Винокурова Татьяна Николаевна 89605075571</t>
    </r>
  </si>
  <si>
    <r>
      <t xml:space="preserve">ООО"Основа" </t>
    </r>
    <r>
      <rPr>
        <sz val="12"/>
        <rFont val="Times New Roman"/>
        <family val="1"/>
      </rPr>
      <t>153011, РОССИЯ, ИВАНОВСКАЯ ОБЛ, ИВАНОВСКИЙ М.Р-Н, НОВОТАЛИЦКОЕ С.П., ТЕР. АВТОДОРОВСКАЯ, ЗД. 2, ПОМЕЩ. 32,, директор Абызова Людмила Николаевна  89644970509</t>
    </r>
  </si>
  <si>
    <r>
      <t xml:space="preserve">ООО"Основа" </t>
    </r>
    <r>
      <rPr>
        <sz val="12"/>
        <rFont val="Times New Roman"/>
        <family val="1"/>
      </rPr>
      <t>153011, РОССИЯ, ИВАНОВСКАЯ ОБЛ, ИВАНОВСКИЙ М.Р-Н, НОВОТАЛИЦКОЕ С.П., ТЕР. АВТОДОРОВСКАЯ, ЗД. 2, ПОМЕЩ. 32, директор Абызова Людмила Николаевна  89644970509</t>
    </r>
  </si>
  <si>
    <t>Ильинский (Ильинское) Ильинское сельское участкое лесничество, кв.4, выд.21; кад.№37:06:021001:1486</t>
  </si>
  <si>
    <t>№24-12-2015 от 25.11.2015, ДС от 05.05.2022</t>
  </si>
  <si>
    <t>Ильинский (Ильинское) Ильинское сельское участкое лесничество, АОЗТ "Щениковский", кв.4, части выделов 8,15,16,23,25,33,34,35,44,47; кад.№37:06:021001:1721</t>
  </si>
  <si>
    <r>
      <t xml:space="preserve">ООО "ДСУ №1"               </t>
    </r>
    <r>
      <rPr>
        <sz val="12"/>
        <rFont val="Times New Roman"/>
        <family val="1"/>
      </rPr>
      <t>155710,Ивановская обл., п.Савино, ул. Советская, д. 14. Директор Тренёв Сергей Николаевич тел. 8(49356)9-11-43,9-14-65</t>
    </r>
  </si>
  <si>
    <t xml:space="preserve">№ 36-11-2022 от 19.12.2022, ДС от 11.04.2023      </t>
  </si>
  <si>
    <t>29.12.2022, 25.04.2023</t>
  </si>
  <si>
    <r>
      <t xml:space="preserve">ООО "Гусли"                 </t>
    </r>
    <r>
      <rPr>
        <sz val="12"/>
        <rFont val="Times New Roman"/>
        <family val="1"/>
      </rPr>
      <t>155136, Ивановская обл., Комсомольский р-н, д.Петровское, д.14, Ген. директор Устюжанинов Александр Юрьевич, +79203171790</t>
    </r>
  </si>
  <si>
    <r>
      <t xml:space="preserve">ООО "Деревообработка" </t>
    </r>
    <r>
      <rPr>
        <sz val="12"/>
        <rFont val="Times New Roman"/>
        <family val="1"/>
      </rPr>
      <t>153038, г.Иваново, пр.Строителей, д.25 оф.8.  Директор Чесноков Михаил Геннадьевич</t>
    </r>
  </si>
  <si>
    <r>
      <rPr>
        <b/>
        <sz val="12"/>
        <rFont val="Times New Roman"/>
        <family val="1"/>
      </rPr>
      <t>ООО "Южская звероферма"</t>
    </r>
    <r>
      <rPr>
        <sz val="12"/>
        <rFont val="Times New Roman"/>
        <family val="1"/>
      </rPr>
      <t>, 153000 г.Иваново, ул. Багаева, д.17, директор Шурпатов Сергей Михайлович</t>
    </r>
  </si>
  <si>
    <r>
      <t xml:space="preserve">(ООО Звероферма "Полет") </t>
    </r>
    <r>
      <rPr>
        <b/>
        <sz val="12"/>
        <rFont val="Times New Roman"/>
        <family val="1"/>
      </rPr>
      <t xml:space="preserve">ООО "Южская звероферма", </t>
    </r>
    <r>
      <rPr>
        <sz val="12"/>
        <rFont val="Times New Roman"/>
        <family val="1"/>
      </rPr>
      <t>153000 г.Иваново, ул. Багаева, д.17, директор Шурпатов Сергей Михайлович</t>
    </r>
  </si>
  <si>
    <r>
      <t xml:space="preserve">ООО "Март" </t>
    </r>
    <r>
      <rPr>
        <sz val="12"/>
        <rFont val="Times New Roman"/>
        <family val="1"/>
      </rPr>
      <t>153038, г. Иваново, ул.Лежневская, д.203  Директор Комаров Егор Вячеславович</t>
    </r>
  </si>
  <si>
    <r>
      <t xml:space="preserve">ООО и Р Южского муниципального района "Сокол"                          </t>
    </r>
    <r>
      <rPr>
        <sz val="12"/>
        <rFont val="Times New Roman"/>
        <family val="1"/>
      </rPr>
      <t xml:space="preserve">155630, Ивановская обл., г. Южа, ул Советская, 13  Директор Лосев Владимир Александрович </t>
    </r>
  </si>
  <si>
    <t>Приволжский (Фурмановское), Плесское участковое л-во кварталы 1,2,3,5, кад.№37:13:000000:195</t>
  </si>
  <si>
    <r>
      <rPr>
        <b/>
        <sz val="12"/>
        <rFont val="Times New Roman"/>
        <family val="1"/>
      </rPr>
      <t>ООО "Орион"</t>
    </r>
    <r>
      <rPr>
        <sz val="12"/>
        <rFont val="Times New Roman"/>
        <family val="1"/>
      </rPr>
      <t xml:space="preserve"> 155550, Ивановская обл., г.Приволжск, ул..Революционная, д.65, пом.60. Ген.директор Формеев Николай Николаевич  т.49339-314-43 </t>
    </r>
  </si>
  <si>
    <r>
      <rPr>
        <b/>
        <sz val="12"/>
        <rFont val="Times New Roman"/>
        <family val="1"/>
      </rPr>
      <t>Общественная организация охотников и рыболовов Лежневского муниципального района</t>
    </r>
    <r>
      <rPr>
        <sz val="12"/>
        <rFont val="Times New Roman"/>
        <family val="1"/>
      </rPr>
      <t xml:space="preserve">  155120, Ивановская обл., п. Лежнево, ул. Октябрьская, д.64 Председатель правления Жинкин Михаил Евгеньевич</t>
    </r>
  </si>
  <si>
    <r>
      <t xml:space="preserve">ООО и Р Пестяковского муниципального района                         </t>
    </r>
    <r>
      <rPr>
        <sz val="12"/>
        <rFont val="Times New Roman"/>
        <family val="1"/>
      </rPr>
      <t>155650, Ивановская обл., п. Пестяки, Рабочий поселок, ул Советская, 35  Предселатель правления Куканов Дмитрий Александрович</t>
    </r>
  </si>
  <si>
    <t>49 лет с 26.01.2011</t>
  </si>
  <si>
    <t>б/н от 15.12.2010 ДС от 01.06.2016</t>
  </si>
  <si>
    <r>
      <rPr>
        <b/>
        <sz val="12"/>
        <rFont val="Times New Roman"/>
        <family val="1"/>
      </rPr>
      <t xml:space="preserve">ООО "Волга"                  </t>
    </r>
    <r>
      <rPr>
        <sz val="12"/>
        <rFont val="Times New Roman"/>
        <family val="1"/>
      </rPr>
      <t>153003 г. Иваново, ул. Парижской Коммуны, 16, лит.А, 5 этаж,    ген директор  Катанов Леонид Сергеевич alekseeva@riat.indi.ru</t>
    </r>
  </si>
  <si>
    <r>
      <rPr>
        <b/>
        <sz val="12"/>
        <rFont val="Times New Roman"/>
        <family val="1"/>
      </rPr>
      <t>ОАО «РИАТ»</t>
    </r>
    <r>
      <rPr>
        <sz val="12"/>
        <rFont val="Times New Roman"/>
        <family val="1"/>
      </rPr>
      <t>, 153003, г. Иваново ул. Парижской коммуны, 16, ген директор Власов Владимир Дмитриевич</t>
    </r>
  </si>
  <si>
    <t>Верхнеландеховский (Пучежское),Мытское участковое л-во, квартал 1, часть выдела 35, кад.№37:01:010126:4, 37:01:010126:5, 37:01:010126:8</t>
  </si>
  <si>
    <t xml:space="preserve">Ивановский (Ивановское) Кохомское (л) участковые лесничества, в квартале 43, часть выдела 26, кад.№37:05:031068:63 </t>
  </si>
  <si>
    <t>Ивановский (Ивановское) Кохомское (л) участковые лесничества, в квартале 43, часть выдел 26, кад.№ 37:05:031068:62</t>
  </si>
  <si>
    <t>Южский(Южское) Южское сельское участковое лесничество, СХПК "Возрождение" квартал №9 часть выдела 1,  Мостовское  участковое лесничество квартал №40 часть выдела 10, кад.№37:21:000000243/2, 37:21:000000:512/34</t>
  </si>
  <si>
    <t>Приволжский (Фурмановское) Плесское  участковое лесничество , квартал №3 выделы 2, 10, части выделов 1,5,9,12,13,15,23, кад.№ 37:13:000000:195 (ЧЗУ №3)</t>
  </si>
  <si>
    <t>Лежневский (Ивановское) Шилыковское участковое лесничество , квартал №36, выдел 28, кад.№37:09:000000:132 (ЧЗУ №454)</t>
  </si>
  <si>
    <t xml:space="preserve">Шуйский (Шуйское)  Тезинское участковые лесничества , квартал №82 выдел 37, ЧЗУ №37:20:041304:29 </t>
  </si>
  <si>
    <t>Лежневский (Ивановское)  Поречное участковое лесничества  кв.47, выд.3, ЧЗУ кад.№37:09:000000:4</t>
  </si>
  <si>
    <t>Савинский (Шуйское)  Савинское участковое лесничество, квартал №113, выдел 10, ЧЗУ №37:16:000000:6</t>
  </si>
  <si>
    <t>37:05:010721:274-37/073/2022-2</t>
  </si>
  <si>
    <t>Лежневский (Ивановское) Лежневское сельское участковые лесничества СПК Новогоркинский, квартал №8, часть выделов 39,40,45, квартал №9 часть выдела 1, Поречное участковое лесничество, квартал №41,, части выделов 65,66,67,68, квартал №42, части выделов 34,41,42,48,49, квартал №47, части выделов 3,5,10,11,14,16,30,31. ЧЗУ кад.№ 37:09:000000:605/6,7 - 0,1850 га, ЧЗУ кад. №37:09:000000:132 474,475 - 1,8537 га.</t>
  </si>
  <si>
    <t>Комсомольский (Ильинское) Писцовское участковое лесничество, квартал №10, часть выдела 21 , ЧЗУ кад.№ 37:08:000000:7/70</t>
  </si>
  <si>
    <t>Ивановский (Ивановское) Уводьское участковое лесничество, квартал №67, части выделов 41,42,43. ЧЗУ кад.№ 37:05:000000:246/351</t>
  </si>
  <si>
    <t>Ивановский (Ивановское) Уводьское участковое лесничество, квартал №57, часть выдела 45. ЧЗУ кад.№ 37:05:000000:246/349</t>
  </si>
  <si>
    <t>Савинский (Шуйское) Савинское участковое лесничество, квартал №23, части выделов 8,9,10. ЧЗУ кад.№ 37:16:000000:6/24</t>
  </si>
  <si>
    <t>Ивановский (Ивановское), Ивановское сельское участковое лесничество, ЗАО "Русь", квартал №3, часть выдела 40, Уводьское участковое лесничество, квартал №53, часть выдела 28, квартал №54, часть выдела 31, квартал №60, часть выдела 49, квартал №66, часть выдела 34. ЧЗУ кад.№ 37:05:000000:246/350- 0,0052 га, ЧЗУ кад.№ 37:05:000000:303/3 - 0,0004 га.</t>
  </si>
  <si>
    <t>с 08.10.2019      по 01.01.2039</t>
  </si>
  <si>
    <t>дог № 30-11-2019 от 23.09.2019, ДС от 16.01.2023</t>
  </si>
  <si>
    <t>Фурмановский (Фурмановское) Фурмановское участковое лесничество квартал №63, часть выделов  6,9,10,13,20,22, квартал №64 часть выделов 6,10,12,13,14, Дуляпинское участковое лесничество квартал №74 часть выделов 21,24,26, ЧЗУ кад.№ 37:19:000000:221/14,15</t>
  </si>
  <si>
    <t xml:space="preserve">с 25.12.2013      по 01.01.2039 </t>
  </si>
  <si>
    <t>б/н от 02.12.2013, ДС от 16.01.2023</t>
  </si>
  <si>
    <t xml:space="preserve">Приказ № 154 от 14.11.2013 Комитета Ивановской области по лесному хозяйству </t>
  </si>
  <si>
    <t>Фурмановский (Фурмановское) Фурмановское участковое л-во квартал №65 части выделов 2,3,8,11,12, квартал №66 части выделов 10,11,,13,15, квартал №63 части выделов 6-8,19-22,24,27, квартал №64 части выделов 2,5,21,26-28, Дуляпинское участковое лесничество квартал №77 часть выдела 12, квартал №74 части выделов 11-15, ЧЗУ кад.№ 37:19:000000:221</t>
  </si>
  <si>
    <r>
      <t xml:space="preserve">ООО "Морозовское ЛПП" </t>
    </r>
    <r>
      <rPr>
        <sz val="12"/>
        <rFont val="Times New Roman"/>
        <family val="1"/>
      </rPr>
      <t>155035 Тейковский р-он п.Морозово, ул. Полевая 1а, ген.директор Крупнов Алексей Николаевич. 49343-3--26-16;89051054663 , morozovoles@mail.ru</t>
    </r>
  </si>
  <si>
    <r>
      <t xml:space="preserve">1)Заготовка древесины, 2)ведение охотничьего хозяйства и осуществление охоты,       3)ведение сельского хозяйства, </t>
    </r>
    <r>
      <rPr>
        <sz val="12"/>
        <color indexed="10"/>
        <rFont val="Times New Roman"/>
        <family val="1"/>
      </rPr>
      <t xml:space="preserve"> ДС от 18.06.2021 рег. от 27.10.2021 37:01:010126:1-37/095/2021-1</t>
    </r>
  </si>
  <si>
    <t>В-Ландеховский (Пучежское), Мытское участковое л-во квартал №1,2,3</t>
  </si>
  <si>
    <r>
      <t>ООО "Хурьян"</t>
    </r>
    <r>
      <rPr>
        <sz val="12"/>
        <rFont val="Times New Roman"/>
        <family val="1"/>
      </rPr>
      <t xml:space="preserve">,              155844, Кинешемский р-он, терр. Красногорский-1, стр.1, ген.директор Галимов Нариман Исрафилович    89065116220;  swoboda.ooo@yandex.ru          </t>
    </r>
  </si>
  <si>
    <t>Б/Н от 18.02.2014; ДС от 21.01.2019</t>
  </si>
  <si>
    <t>Лухский (Вичугское) Лухское участковое лесничество квартал №1-85, Вишневское участковое лесничество квартал №1-91, Порздневское участковое л-во квартал №1-15, 22-24, 46-51, 60-121, ЧЗУ кад.№ 37:10:000000:0003</t>
  </si>
  <si>
    <t>Заволжский, (Заволжское),Жажлевское участковое л-во, кварталы №№    3-6, 10-14, 17-24, 27-31, 107-109, кад.№ 37:04:000000:1268</t>
  </si>
  <si>
    <t>б/н от 27.10.2011      ДС от 25.11.2014, ДС от 20.04.2017</t>
  </si>
  <si>
    <t>Савинский (Шуйское) Савинское участковое лесничество кварталы № 1-175, Воскресенское участковое лесничество  кварталы №1-143, кад.№ 37:16:000000:6</t>
  </si>
  <si>
    <t>ДА б/н от 27.02.2012,                   ДС от 07.07.2021</t>
  </si>
  <si>
    <r>
      <t xml:space="preserve">ООО "Велес", </t>
    </r>
    <r>
      <rPr>
        <sz val="12"/>
        <rFont val="Times New Roman"/>
        <family val="1"/>
      </rPr>
      <t>117218, РОССИЯ, Г. МОСКВА, ВН.ТЕР.Г. МУНИЦИПАЛЬНЫЙ ОКРУГ АКАДЕМИЧЕСКИЙ, КРЖИЖАНОВСКОГО УЛ., Д. 15, К. 5,  Ген. Директор: Попова Светлана Витальевна, т/факс 8(499)685-01-20</t>
    </r>
  </si>
  <si>
    <t>б/н от 16.01.2012; ДС от 25.11.2014, ДС от 23.03.2020, ДС от 12.12.2023</t>
  </si>
  <si>
    <t>37-37-04/084/2012-069, переуст прав 37-37-04/084/2012-355</t>
  </si>
  <si>
    <t>б/н от 07.11.2011; ДС от 29.07.2016, ДС от 23.03.2020, ДС от 12.12.2023</t>
  </si>
  <si>
    <t>б/н от 17.09.2013  ДС от 18.11.2014; ДС от 26.03.2015; ДС от 07.02.2019</t>
  </si>
  <si>
    <t>б/н от 20.01.2009      ДС от 12.01.2018</t>
  </si>
  <si>
    <t xml:space="preserve"> Южский (Южское) Гриднинское, Козловское, Мостовское, Холуйское, Южское участковые л-ва </t>
  </si>
  <si>
    <t xml:space="preserve"> Палехский (Южское) Палехское сельское участковое лесничество, СПК Палехский; СПК Верный путь; с-з Пановский; к-з Рассвет; СПК Лужки; СПК им. Ген.Горбатова; к-з Заря; СПК Майдаковское; к-з Прогресс. </t>
  </si>
  <si>
    <t xml:space="preserve">Пестяковский (Пучежское) Пестяковское, Н-Ландеховское, Сезуховское, Демидовское участковые л-ва </t>
  </si>
  <si>
    <t>Район, ЛЕСНИЧЕСТВО, участкое лесничество</t>
  </si>
  <si>
    <t>Реестр действующих договоров аренды, безвозмездного  пользования, бессрочного пользования лесным участком на 01.01.2024</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</si>
</sst>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Red]0"/>
    <numFmt numFmtId="181" formatCode="[$-FC19]d\ mmmm\ yyyy\ &quot;г.&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000"/>
    <numFmt numFmtId="188" formatCode="#,##0.0000"/>
    <numFmt numFmtId="189" formatCode="0.000"/>
    <numFmt numFmtId="190" formatCode="000000"/>
  </numFmts>
  <fonts count="45">
    <font>
      <sz val="10"/>
      <name val="Arial"/>
      <family val="0"/>
    </font>
    <font>
      <u val="single"/>
      <sz val="10"/>
      <color indexed="12"/>
      <name val="Arial"/>
      <family val="2"/>
    </font>
    <font>
      <u val="single"/>
      <sz val="10"/>
      <color indexed="36"/>
      <name val="Arial"/>
      <family val="2"/>
    </font>
    <font>
      <sz val="12"/>
      <name val="Times New Roman"/>
      <family val="1"/>
    </font>
    <font>
      <b/>
      <sz val="12"/>
      <name val="Times New Roman"/>
      <family val="1"/>
    </font>
    <font>
      <sz val="12"/>
      <color indexed="10"/>
      <name val="Times New Roman"/>
      <family val="1"/>
    </font>
    <font>
      <sz val="12"/>
      <color indexed="8"/>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rgb="FF66FFFF"/>
        <bgColor indexed="64"/>
      </patternFill>
    </fill>
    <fill>
      <patternFill patternType="solid">
        <fgColor indexed="41"/>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201">
    <xf numFmtId="0" fontId="0" fillId="0" borderId="0" xfId="0" applyAlignment="1">
      <alignment/>
    </xf>
    <xf numFmtId="0" fontId="3" fillId="33" borderId="10" xfId="0" applyFont="1" applyFill="1" applyBorder="1" applyAlignment="1">
      <alignment wrapText="1"/>
    </xf>
    <xf numFmtId="0" fontId="3" fillId="0" borderId="10" xfId="0" applyFont="1" applyFill="1" applyBorder="1" applyAlignment="1">
      <alignment horizontal="center" wrapText="1"/>
    </xf>
    <xf numFmtId="0" fontId="4" fillId="33" borderId="10" xfId="0" applyFont="1" applyFill="1" applyBorder="1" applyAlignment="1">
      <alignment wrapText="1"/>
    </xf>
    <xf numFmtId="0" fontId="3" fillId="34" borderId="11" xfId="0" applyFont="1" applyFill="1" applyBorder="1" applyAlignment="1">
      <alignment wrapText="1"/>
    </xf>
    <xf numFmtId="0" fontId="3" fillId="33" borderId="12" xfId="0" applyFont="1" applyFill="1" applyBorder="1" applyAlignment="1">
      <alignment wrapText="1"/>
    </xf>
    <xf numFmtId="0" fontId="3" fillId="35" borderId="10" xfId="0" applyFont="1" applyFill="1" applyBorder="1" applyAlignment="1">
      <alignment wrapText="1"/>
    </xf>
    <xf numFmtId="0" fontId="3" fillId="35" borderId="10" xfId="0" applyFont="1" applyFill="1" applyBorder="1" applyAlignment="1">
      <alignment horizontal="center" wrapText="1"/>
    </xf>
    <xf numFmtId="0" fontId="3" fillId="0" borderId="10" xfId="0" applyFont="1" applyBorder="1" applyAlignment="1">
      <alignment horizontal="center"/>
    </xf>
    <xf numFmtId="0" fontId="3" fillId="0" borderId="10" xfId="0" applyFont="1" applyBorder="1" applyAlignment="1">
      <alignment/>
    </xf>
    <xf numFmtId="0" fontId="3" fillId="0" borderId="10" xfId="53" applyFont="1" applyBorder="1">
      <alignment/>
      <protection/>
    </xf>
    <xf numFmtId="0" fontId="3" fillId="33" borderId="10" xfId="53" applyFont="1" applyFill="1" applyBorder="1" applyAlignment="1" applyProtection="1">
      <alignment horizontal="left" wrapText="1"/>
      <protection locked="0"/>
    </xf>
    <xf numFmtId="0" fontId="3" fillId="0" borderId="10" xfId="0" applyFont="1" applyBorder="1" applyAlignment="1">
      <alignment wrapText="1"/>
    </xf>
    <xf numFmtId="0" fontId="4" fillId="33" borderId="10" xfId="0" applyNumberFormat="1" applyFont="1" applyFill="1" applyBorder="1" applyAlignment="1">
      <alignment horizontal="center" vertical="center"/>
    </xf>
    <xf numFmtId="14" fontId="3" fillId="0" borderId="10" xfId="0" applyNumberFormat="1" applyFont="1" applyBorder="1" applyAlignment="1">
      <alignment wrapText="1"/>
    </xf>
    <xf numFmtId="0" fontId="3" fillId="33" borderId="10" xfId="0" applyNumberFormat="1" applyFont="1" applyFill="1" applyBorder="1" applyAlignment="1">
      <alignment horizontal="center" vertical="center"/>
    </xf>
    <xf numFmtId="0" fontId="3" fillId="36" borderId="10" xfId="0" applyFont="1" applyFill="1" applyBorder="1" applyAlignment="1">
      <alignment wrapText="1"/>
    </xf>
    <xf numFmtId="0" fontId="3" fillId="36" borderId="10" xfId="0" applyFont="1" applyFill="1" applyBorder="1" applyAlignment="1">
      <alignment horizontal="center"/>
    </xf>
    <xf numFmtId="0" fontId="3" fillId="36" borderId="10" xfId="0" applyFont="1" applyFill="1" applyBorder="1" applyAlignment="1">
      <alignment horizontal="left"/>
    </xf>
    <xf numFmtId="0" fontId="3" fillId="36" borderId="10" xfId="0" applyFont="1" applyFill="1" applyBorder="1" applyAlignment="1">
      <alignment/>
    </xf>
    <xf numFmtId="0" fontId="3" fillId="36" borderId="10" xfId="0" applyFont="1" applyFill="1" applyBorder="1" applyAlignment="1">
      <alignment horizontal="center" wrapText="1"/>
    </xf>
    <xf numFmtId="0" fontId="3" fillId="0" borderId="10" xfId="0" applyFont="1" applyBorder="1" applyAlignment="1">
      <alignment horizontal="center" wrapText="1"/>
    </xf>
    <xf numFmtId="0" fontId="3" fillId="0" borderId="10" xfId="53" applyFont="1" applyBorder="1" applyAlignment="1" applyProtection="1">
      <alignment horizontal="center"/>
      <protection locked="0"/>
    </xf>
    <xf numFmtId="0" fontId="3" fillId="33" borderId="10" xfId="0" applyFont="1" applyFill="1" applyBorder="1" applyAlignment="1">
      <alignment horizontal="left" wrapText="1"/>
    </xf>
    <xf numFmtId="14" fontId="3" fillId="33" borderId="10" xfId="0" applyNumberFormat="1" applyFont="1" applyFill="1" applyBorder="1" applyAlignment="1">
      <alignment wrapText="1"/>
    </xf>
    <xf numFmtId="0" fontId="3" fillId="33" borderId="10" xfId="0" applyFont="1" applyFill="1" applyBorder="1" applyAlignment="1">
      <alignment horizontal="center" wrapText="1"/>
    </xf>
    <xf numFmtId="0" fontId="3" fillId="33" borderId="10" xfId="0" applyNumberFormat="1" applyFont="1" applyFill="1" applyBorder="1" applyAlignment="1">
      <alignment horizontal="center" vertical="center" wrapText="1"/>
    </xf>
    <xf numFmtId="0" fontId="3" fillId="0" borderId="10" xfId="0" applyFont="1" applyBorder="1" applyAlignment="1">
      <alignment horizontal="left" wrapText="1"/>
    </xf>
    <xf numFmtId="0" fontId="6" fillId="0" borderId="10" xfId="0" applyFont="1" applyBorder="1" applyAlignment="1">
      <alignment horizontal="center"/>
    </xf>
    <xf numFmtId="0" fontId="3" fillId="33" borderId="11" xfId="0" applyFont="1" applyFill="1" applyBorder="1" applyAlignment="1">
      <alignment horizontal="center" wrapText="1"/>
    </xf>
    <xf numFmtId="0" fontId="3" fillId="0" borderId="10" xfId="53" applyFont="1" applyBorder="1" applyAlignment="1">
      <alignment horizontal="center"/>
      <protection/>
    </xf>
    <xf numFmtId="180" fontId="3" fillId="37" borderId="10" xfId="53" applyNumberFormat="1" applyFont="1" applyFill="1" applyBorder="1" applyAlignment="1" applyProtection="1">
      <alignment horizontal="center" wrapText="1"/>
      <protection locked="0"/>
    </xf>
    <xf numFmtId="0" fontId="3" fillId="33" borderId="13" xfId="0" applyNumberFormat="1" applyFont="1" applyFill="1" applyBorder="1" applyAlignment="1">
      <alignment horizontal="center" vertical="center" wrapText="1"/>
    </xf>
    <xf numFmtId="180" fontId="3" fillId="33" borderId="10" xfId="53" applyNumberFormat="1" applyFont="1" applyFill="1" applyBorder="1" applyAlignment="1" applyProtection="1">
      <alignment horizontal="right" wrapText="1"/>
      <protection locked="0"/>
    </xf>
    <xf numFmtId="180" fontId="3" fillId="37" borderId="10" xfId="53" applyNumberFormat="1" applyFont="1" applyFill="1" applyBorder="1" applyAlignment="1" applyProtection="1">
      <alignment horizontal="right" wrapText="1"/>
      <protection locked="0"/>
    </xf>
    <xf numFmtId="0" fontId="3" fillId="0" borderId="10" xfId="0" applyFont="1" applyFill="1" applyBorder="1" applyAlignment="1">
      <alignment wrapText="1"/>
    </xf>
    <xf numFmtId="180" fontId="3" fillId="0" borderId="10" xfId="53" applyNumberFormat="1" applyFont="1" applyFill="1" applyBorder="1" applyAlignment="1" applyProtection="1">
      <alignment horizontal="right" wrapText="1"/>
      <protection locked="0"/>
    </xf>
    <xf numFmtId="187"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wrapText="1"/>
    </xf>
    <xf numFmtId="180" fontId="3" fillId="0" borderId="10" xfId="53" applyNumberFormat="1" applyFont="1" applyFill="1" applyBorder="1" applyAlignment="1" applyProtection="1">
      <alignment horizontal="center" wrapText="1"/>
      <protection locked="0"/>
    </xf>
    <xf numFmtId="0" fontId="3" fillId="0" borderId="10" xfId="53" applyFont="1" applyFill="1" applyBorder="1" applyAlignment="1" applyProtection="1">
      <alignment horizontal="center"/>
      <protection locked="0"/>
    </xf>
    <xf numFmtId="0" fontId="3" fillId="0" borderId="10" xfId="0" applyFont="1" applyFill="1" applyBorder="1" applyAlignment="1">
      <alignment horizontal="left" wrapText="1"/>
    </xf>
    <xf numFmtId="0" fontId="3" fillId="0" borderId="10" xfId="0" applyNumberFormat="1" applyFont="1" applyFill="1" applyBorder="1" applyAlignment="1">
      <alignment horizontal="center" vertical="center" wrapText="1"/>
    </xf>
    <xf numFmtId="1" fontId="3" fillId="0" borderId="10" xfId="53" applyNumberFormat="1" applyFont="1" applyBorder="1" applyAlignment="1">
      <alignment horizontal="center"/>
      <protection/>
    </xf>
    <xf numFmtId="187" fontId="4" fillId="35" borderId="10" xfId="0" applyNumberFormat="1" applyFont="1" applyFill="1" applyBorder="1" applyAlignment="1">
      <alignment wrapText="1"/>
    </xf>
    <xf numFmtId="0" fontId="3" fillId="35" borderId="10" xfId="0" applyFont="1" applyFill="1" applyBorder="1" applyAlignment="1">
      <alignment/>
    </xf>
    <xf numFmtId="0" fontId="3" fillId="0" borderId="0" xfId="0" applyFont="1" applyAlignment="1">
      <alignment/>
    </xf>
    <xf numFmtId="0" fontId="3" fillId="34" borderId="10" xfId="0" applyFont="1" applyFill="1" applyBorder="1" applyAlignment="1">
      <alignment/>
    </xf>
    <xf numFmtId="0" fontId="3" fillId="34" borderId="11" xfId="0" applyFont="1" applyFill="1" applyBorder="1" applyAlignment="1">
      <alignment horizontal="center" wrapText="1"/>
    </xf>
    <xf numFmtId="0" fontId="3" fillId="35" borderId="10" xfId="0" applyNumberFormat="1" applyFont="1" applyFill="1" applyBorder="1" applyAlignment="1">
      <alignment horizontal="center" vertical="center" wrapText="1"/>
    </xf>
    <xf numFmtId="0" fontId="3" fillId="37" borderId="10" xfId="53" applyFont="1" applyFill="1" applyBorder="1" applyAlignment="1" applyProtection="1">
      <alignment horizontal="center"/>
      <protection locked="0"/>
    </xf>
    <xf numFmtId="0" fontId="4" fillId="37" borderId="10" xfId="0" applyFont="1" applyFill="1" applyBorder="1" applyAlignment="1">
      <alignment wrapText="1"/>
    </xf>
    <xf numFmtId="0" fontId="3" fillId="37" borderId="10" xfId="0" applyFont="1" applyFill="1" applyBorder="1" applyAlignment="1">
      <alignment wrapText="1"/>
    </xf>
    <xf numFmtId="0" fontId="3" fillId="37" borderId="10" xfId="0" applyFont="1" applyFill="1" applyBorder="1" applyAlignment="1">
      <alignment horizontal="left" wrapText="1"/>
    </xf>
    <xf numFmtId="0" fontId="3" fillId="37" borderId="10" xfId="0" applyFont="1" applyFill="1" applyBorder="1" applyAlignment="1">
      <alignment horizontal="center"/>
    </xf>
    <xf numFmtId="14" fontId="3" fillId="37" borderId="10" xfId="0" applyNumberFormat="1" applyFont="1" applyFill="1" applyBorder="1" applyAlignment="1">
      <alignment wrapText="1"/>
    </xf>
    <xf numFmtId="0" fontId="3" fillId="37" borderId="10" xfId="0" applyFont="1" applyFill="1" applyBorder="1" applyAlignment="1">
      <alignment horizontal="center" wrapText="1"/>
    </xf>
    <xf numFmtId="0" fontId="3" fillId="0" borderId="10" xfId="0" applyFont="1" applyFill="1" applyBorder="1" applyAlignment="1">
      <alignment horizontal="center"/>
    </xf>
    <xf numFmtId="0" fontId="3" fillId="37" borderId="0" xfId="0" applyFont="1" applyFill="1" applyBorder="1" applyAlignment="1">
      <alignment horizontal="center" wrapText="1"/>
    </xf>
    <xf numFmtId="49" fontId="3" fillId="37" borderId="10" xfId="0" applyNumberFormat="1" applyFont="1" applyFill="1" applyBorder="1" applyAlignment="1">
      <alignment wrapText="1"/>
    </xf>
    <xf numFmtId="0" fontId="4" fillId="35" borderId="0" xfId="0" applyFont="1" applyFill="1" applyAlignment="1">
      <alignment horizontal="center" vertical="center"/>
    </xf>
    <xf numFmtId="0" fontId="3" fillId="0" borderId="10" xfId="53" applyFont="1" applyBorder="1" applyAlignment="1" applyProtection="1">
      <alignment horizontal="left"/>
      <protection locked="0"/>
    </xf>
    <xf numFmtId="1" fontId="3" fillId="0" borderId="10" xfId="53" applyNumberFormat="1" applyFont="1" applyBorder="1" applyAlignment="1" applyProtection="1">
      <alignment horizontal="center"/>
      <protection locked="0"/>
    </xf>
    <xf numFmtId="0" fontId="4" fillId="0" borderId="10" xfId="0" applyFont="1" applyBorder="1" applyAlignment="1">
      <alignment wrapText="1"/>
    </xf>
    <xf numFmtId="14" fontId="3" fillId="0" borderId="10" xfId="0" applyNumberFormat="1" applyFont="1" applyBorder="1" applyAlignment="1">
      <alignment/>
    </xf>
    <xf numFmtId="1" fontId="3" fillId="33" borderId="10" xfId="0" applyNumberFormat="1" applyFont="1" applyFill="1" applyBorder="1" applyAlignment="1">
      <alignment horizontal="center" wrapText="1"/>
    </xf>
    <xf numFmtId="187" fontId="3" fillId="0" borderId="10" xfId="0" applyNumberFormat="1" applyFont="1" applyBorder="1" applyAlignment="1">
      <alignment horizontal="center"/>
    </xf>
    <xf numFmtId="1" fontId="3" fillId="33" borderId="11" xfId="0" applyNumberFormat="1" applyFont="1" applyFill="1" applyBorder="1" applyAlignment="1">
      <alignment horizontal="center" wrapText="1"/>
    </xf>
    <xf numFmtId="0" fontId="3" fillId="33" borderId="11" xfId="53" applyFont="1" applyFill="1" applyBorder="1" applyAlignment="1" applyProtection="1">
      <alignment horizontal="left" wrapText="1"/>
      <protection locked="0"/>
    </xf>
    <xf numFmtId="0" fontId="3" fillId="33" borderId="11" xfId="0" applyNumberFormat="1" applyFont="1" applyFill="1" applyBorder="1" applyAlignment="1">
      <alignment horizontal="center" vertical="center" wrapText="1"/>
    </xf>
    <xf numFmtId="14" fontId="3" fillId="33" borderId="11" xfId="0" applyNumberFormat="1" applyFont="1" applyFill="1" applyBorder="1" applyAlignment="1">
      <alignment wrapText="1"/>
    </xf>
    <xf numFmtId="0" fontId="3" fillId="33" borderId="11" xfId="0" applyFont="1" applyFill="1" applyBorder="1" applyAlignment="1">
      <alignment wrapText="1"/>
    </xf>
    <xf numFmtId="0" fontId="3" fillId="0" borderId="11" xfId="0" applyFont="1" applyBorder="1" applyAlignment="1">
      <alignment wrapText="1"/>
    </xf>
    <xf numFmtId="0" fontId="4" fillId="34" borderId="11" xfId="0" applyNumberFormat="1" applyFont="1" applyFill="1" applyBorder="1" applyAlignment="1">
      <alignment horizontal="center" vertical="center" wrapText="1"/>
    </xf>
    <xf numFmtId="0" fontId="3" fillId="36" borderId="14" xfId="0" applyFont="1" applyFill="1" applyBorder="1" applyAlignment="1">
      <alignment horizontal="center" wrapText="1"/>
    </xf>
    <xf numFmtId="49" fontId="3" fillId="0" borderId="10" xfId="53" applyNumberFormat="1" applyFont="1" applyBorder="1" applyAlignment="1" applyProtection="1">
      <alignment horizontal="left"/>
      <protection locked="0"/>
    </xf>
    <xf numFmtId="49" fontId="3" fillId="33" borderId="10" xfId="0" applyNumberFormat="1" applyFont="1" applyFill="1" applyBorder="1" applyAlignment="1">
      <alignment horizontal="center" wrapText="1"/>
    </xf>
    <xf numFmtId="0" fontId="3" fillId="0" borderId="10" xfId="53" applyFont="1" applyFill="1" applyBorder="1">
      <alignment/>
      <protection/>
    </xf>
    <xf numFmtId="0" fontId="3" fillId="0" borderId="10" xfId="0" applyNumberFormat="1" applyFont="1" applyFill="1" applyBorder="1" applyAlignment="1">
      <alignment horizontal="center" vertical="center"/>
    </xf>
    <xf numFmtId="14" fontId="3" fillId="33" borderId="10" xfId="0" applyNumberFormat="1" applyFont="1" applyFill="1" applyBorder="1" applyAlignment="1">
      <alignment horizontal="left" wrapText="1"/>
    </xf>
    <xf numFmtId="14" fontId="3" fillId="0" borderId="10" xfId="0" applyNumberFormat="1" applyFont="1" applyFill="1" applyBorder="1" applyAlignment="1">
      <alignment/>
    </xf>
    <xf numFmtId="14" fontId="3" fillId="0" borderId="0" xfId="0" applyNumberFormat="1" applyFont="1" applyFill="1" applyAlignment="1">
      <alignment/>
    </xf>
    <xf numFmtId="49" fontId="3" fillId="0" borderId="10" xfId="0" applyNumberFormat="1" applyFont="1" applyFill="1" applyBorder="1" applyAlignment="1">
      <alignment horizontal="center" wrapText="1"/>
    </xf>
    <xf numFmtId="14" fontId="3" fillId="0" borderId="10" xfId="0" applyNumberFormat="1" applyFont="1" applyFill="1" applyBorder="1" applyAlignment="1">
      <alignment horizontal="left" wrapText="1"/>
    </xf>
    <xf numFmtId="180" fontId="3" fillId="0" borderId="10" xfId="53" applyNumberFormat="1" applyFont="1" applyFill="1" applyBorder="1" applyAlignment="1" applyProtection="1">
      <alignment horizontal="left" wrapText="1"/>
      <protection locked="0"/>
    </xf>
    <xf numFmtId="0" fontId="3" fillId="35" borderId="10" xfId="0" applyFont="1" applyFill="1" applyBorder="1" applyAlignment="1">
      <alignment horizontal="left" wrapText="1"/>
    </xf>
    <xf numFmtId="0" fontId="4" fillId="35" borderId="15" xfId="0" applyFont="1" applyFill="1" applyBorder="1" applyAlignment="1">
      <alignment horizontal="center"/>
    </xf>
    <xf numFmtId="14" fontId="3" fillId="35" borderId="10" xfId="0" applyNumberFormat="1" applyFont="1" applyFill="1" applyBorder="1" applyAlignment="1">
      <alignment wrapText="1"/>
    </xf>
    <xf numFmtId="0" fontId="3" fillId="37" borderId="10" xfId="0" applyFont="1" applyFill="1" applyBorder="1" applyAlignment="1">
      <alignment/>
    </xf>
    <xf numFmtId="1" fontId="3" fillId="37" borderId="10" xfId="0" applyNumberFormat="1" applyFont="1" applyFill="1" applyBorder="1" applyAlignment="1">
      <alignment wrapText="1"/>
    </xf>
    <xf numFmtId="2" fontId="3" fillId="37" borderId="10" xfId="0" applyNumberFormat="1" applyFont="1" applyFill="1" applyBorder="1" applyAlignment="1">
      <alignment wrapText="1"/>
    </xf>
    <xf numFmtId="2" fontId="3" fillId="37" borderId="0" xfId="0" applyNumberFormat="1" applyFont="1" applyFill="1" applyAlignment="1">
      <alignment wrapText="1"/>
    </xf>
    <xf numFmtId="2" fontId="3" fillId="0" borderId="10" xfId="0" applyNumberFormat="1" applyFont="1" applyBorder="1" applyAlignment="1">
      <alignment horizontal="center"/>
    </xf>
    <xf numFmtId="0" fontId="4" fillId="35" borderId="10" xfId="0" applyFont="1" applyFill="1" applyBorder="1" applyAlignment="1">
      <alignment horizontal="center"/>
    </xf>
    <xf numFmtId="187" fontId="4" fillId="35" borderId="15" xfId="0" applyNumberFormat="1" applyFont="1" applyFill="1" applyBorder="1" applyAlignment="1">
      <alignment horizontal="center"/>
    </xf>
    <xf numFmtId="0" fontId="3" fillId="0" borderId="11" xfId="0" applyFont="1" applyBorder="1" applyAlignment="1">
      <alignment horizontal="center"/>
    </xf>
    <xf numFmtId="0" fontId="3" fillId="0" borderId="10" xfId="0" applyNumberFormat="1" applyFont="1" applyBorder="1" applyAlignment="1">
      <alignment horizontal="center" vertical="center" wrapText="1"/>
    </xf>
    <xf numFmtId="0" fontId="3" fillId="0" borderId="16" xfId="0" applyFont="1" applyBorder="1" applyAlignment="1">
      <alignment wrapText="1"/>
    </xf>
    <xf numFmtId="0" fontId="3" fillId="0" borderId="16" xfId="0" applyFont="1" applyBorder="1" applyAlignment="1">
      <alignment horizontal="left" wrapText="1"/>
    </xf>
    <xf numFmtId="0" fontId="3" fillId="0" borderId="16" xfId="0" applyNumberFormat="1" applyFont="1" applyBorder="1" applyAlignment="1">
      <alignment horizontal="center" vertical="center" wrapText="1"/>
    </xf>
    <xf numFmtId="14" fontId="3" fillId="0" borderId="16" xfId="0" applyNumberFormat="1" applyFont="1" applyBorder="1" applyAlignment="1">
      <alignment wrapText="1"/>
    </xf>
    <xf numFmtId="187" fontId="3" fillId="33" borderId="10" xfId="0" applyNumberFormat="1" applyFont="1" applyFill="1" applyBorder="1" applyAlignment="1">
      <alignment horizontal="center" vertical="center"/>
    </xf>
    <xf numFmtId="0" fontId="3" fillId="33" borderId="12" xfId="53" applyFont="1" applyFill="1" applyBorder="1" applyAlignment="1" applyProtection="1">
      <alignment horizontal="left" wrapText="1"/>
      <protection locked="0"/>
    </xf>
    <xf numFmtId="14" fontId="3" fillId="0" borderId="12" xfId="0" applyNumberFormat="1" applyFont="1" applyBorder="1" applyAlignment="1">
      <alignment wrapText="1"/>
    </xf>
    <xf numFmtId="0" fontId="3" fillId="0" borderId="12" xfId="0" applyFont="1" applyBorder="1" applyAlignment="1">
      <alignment wrapText="1"/>
    </xf>
    <xf numFmtId="0" fontId="3" fillId="0" borderId="0" xfId="0" applyFont="1" applyFill="1" applyAlignment="1">
      <alignment/>
    </xf>
    <xf numFmtId="0" fontId="3" fillId="35" borderId="0" xfId="0" applyFont="1" applyFill="1" applyAlignment="1">
      <alignment/>
    </xf>
    <xf numFmtId="0" fontId="3" fillId="0" borderId="10" xfId="53" applyFont="1" applyBorder="1" applyAlignment="1" applyProtection="1">
      <alignment horizontal="right"/>
      <protection locked="0"/>
    </xf>
    <xf numFmtId="0" fontId="3" fillId="0" borderId="10" xfId="53" applyFont="1" applyBorder="1" applyAlignment="1">
      <alignment horizontal="right"/>
      <protection/>
    </xf>
    <xf numFmtId="0" fontId="3" fillId="37" borderId="0" xfId="0" applyFont="1" applyFill="1" applyAlignment="1">
      <alignment/>
    </xf>
    <xf numFmtId="0" fontId="3" fillId="35" borderId="10" xfId="53" applyFont="1" applyFill="1" applyBorder="1" applyAlignment="1" applyProtection="1">
      <alignment horizontal="left"/>
      <protection locked="0"/>
    </xf>
    <xf numFmtId="180" fontId="3" fillId="35" borderId="10" xfId="53" applyNumberFormat="1" applyFont="1" applyFill="1" applyBorder="1" applyAlignment="1" applyProtection="1">
      <alignment horizontal="right" wrapText="1"/>
      <protection locked="0"/>
    </xf>
    <xf numFmtId="14" fontId="3" fillId="35" borderId="10" xfId="53" applyNumberFormat="1" applyFont="1" applyFill="1" applyBorder="1" applyAlignment="1" applyProtection="1">
      <alignment horizontal="right"/>
      <protection locked="0"/>
    </xf>
    <xf numFmtId="0" fontId="3" fillId="34" borderId="11" xfId="53" applyFont="1" applyFill="1" applyBorder="1" applyAlignment="1" applyProtection="1">
      <alignment horizontal="left" wrapText="1"/>
      <protection locked="0"/>
    </xf>
    <xf numFmtId="0" fontId="3" fillId="34" borderId="11" xfId="0" applyFont="1" applyFill="1" applyBorder="1" applyAlignment="1">
      <alignment/>
    </xf>
    <xf numFmtId="0" fontId="3" fillId="34" borderId="0" xfId="0" applyFont="1" applyFill="1" applyAlignment="1">
      <alignment/>
    </xf>
    <xf numFmtId="0" fontId="3" fillId="0" borderId="0" xfId="0" applyFont="1" applyBorder="1" applyAlignment="1">
      <alignment/>
    </xf>
    <xf numFmtId="0" fontId="3" fillId="0" borderId="17" xfId="0" applyFont="1" applyBorder="1" applyAlignment="1">
      <alignment/>
    </xf>
    <xf numFmtId="0" fontId="3" fillId="0" borderId="16" xfId="0" applyFont="1" applyBorder="1" applyAlignment="1">
      <alignment/>
    </xf>
    <xf numFmtId="0" fontId="43" fillId="0" borderId="0" xfId="0" applyFont="1" applyFill="1" applyAlignment="1">
      <alignment/>
    </xf>
    <xf numFmtId="1" fontId="3" fillId="35" borderId="10" xfId="53" applyNumberFormat="1" applyFont="1" applyFill="1" applyBorder="1">
      <alignment/>
      <protection/>
    </xf>
    <xf numFmtId="0" fontId="4" fillId="0" borderId="10" xfId="53" applyFont="1" applyBorder="1">
      <alignment/>
      <protection/>
    </xf>
    <xf numFmtId="187" fontId="4" fillId="0" borderId="10" xfId="0" applyNumberFormat="1" applyFont="1" applyBorder="1" applyAlignment="1">
      <alignment horizontal="center"/>
    </xf>
    <xf numFmtId="14" fontId="4" fillId="0" borderId="10" xfId="0" applyNumberFormat="1"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4" fillId="0" borderId="10" xfId="0" applyNumberFormat="1" applyFont="1" applyBorder="1" applyAlignment="1">
      <alignment horizontal="center" vertical="center" wrapText="1"/>
    </xf>
    <xf numFmtId="0" fontId="3" fillId="0" borderId="13" xfId="53" applyFont="1" applyBorder="1">
      <alignment/>
      <protection/>
    </xf>
    <xf numFmtId="0" fontId="4" fillId="36" borderId="10" xfId="0" applyFont="1" applyFill="1" applyBorder="1" applyAlignment="1">
      <alignment horizontal="center" vertical="center" wrapText="1"/>
    </xf>
    <xf numFmtId="0" fontId="4" fillId="36" borderId="10" xfId="0" applyFont="1" applyFill="1" applyBorder="1" applyAlignment="1">
      <alignment horizontal="center" wrapText="1"/>
    </xf>
    <xf numFmtId="0" fontId="4" fillId="0" borderId="0" xfId="0" applyFont="1" applyAlignment="1">
      <alignment horizontal="center"/>
    </xf>
    <xf numFmtId="2" fontId="3" fillId="0" borderId="10" xfId="0" applyNumberFormat="1" applyFont="1" applyFill="1" applyBorder="1" applyAlignment="1">
      <alignment horizontal="center" vertical="center" wrapText="1"/>
    </xf>
    <xf numFmtId="180" fontId="3" fillId="0" borderId="10" xfId="53" applyNumberFormat="1" applyFont="1" applyFill="1" applyBorder="1" applyAlignment="1" applyProtection="1">
      <alignment vertical="center" wrapText="1"/>
      <protection locked="0"/>
    </xf>
    <xf numFmtId="0" fontId="3" fillId="0" borderId="10" xfId="0" applyNumberFormat="1" applyFont="1" applyFill="1" applyBorder="1" applyAlignment="1">
      <alignment vertical="center" wrapText="1"/>
    </xf>
    <xf numFmtId="14" fontId="3" fillId="0" borderId="10" xfId="0" applyNumberFormat="1" applyFont="1" applyFill="1" applyBorder="1" applyAlignment="1">
      <alignment vertical="center" wrapText="1"/>
    </xf>
    <xf numFmtId="0" fontId="3" fillId="0" borderId="11" xfId="53" applyFont="1" applyFill="1" applyBorder="1" applyAlignment="1" applyProtection="1">
      <alignment horizontal="center"/>
      <protection locked="0"/>
    </xf>
    <xf numFmtId="0" fontId="3" fillId="0" borderId="11" xfId="0" applyFont="1" applyFill="1" applyBorder="1" applyAlignment="1">
      <alignment wrapText="1"/>
    </xf>
    <xf numFmtId="180" fontId="3" fillId="0" borderId="11" xfId="53" applyNumberFormat="1" applyFont="1" applyFill="1" applyBorder="1" applyAlignment="1" applyProtection="1">
      <alignment horizontal="left" wrapText="1"/>
      <protection locked="0"/>
    </xf>
    <xf numFmtId="0" fontId="3" fillId="0" borderId="11" xfId="0" applyNumberFormat="1" applyFont="1" applyFill="1" applyBorder="1" applyAlignment="1">
      <alignment horizontal="center" vertical="center" wrapText="1"/>
    </xf>
    <xf numFmtId="14" fontId="3" fillId="0" borderId="11" xfId="0" applyNumberFormat="1" applyFont="1" applyFill="1" applyBorder="1" applyAlignment="1">
      <alignment wrapText="1"/>
    </xf>
    <xf numFmtId="180" fontId="3" fillId="0" borderId="11" xfId="53" applyNumberFormat="1" applyFont="1" applyFill="1" applyBorder="1" applyAlignment="1" applyProtection="1">
      <alignment horizontal="center" wrapText="1"/>
      <protection locked="0"/>
    </xf>
    <xf numFmtId="0" fontId="3" fillId="37" borderId="10" xfId="53" applyFont="1" applyFill="1" applyBorder="1" applyAlignment="1" applyProtection="1">
      <alignment horizontal="right"/>
      <protection locked="0"/>
    </xf>
    <xf numFmtId="0" fontId="3" fillId="37" borderId="10" xfId="53" applyFont="1" applyFill="1" applyBorder="1">
      <alignment/>
      <protection/>
    </xf>
    <xf numFmtId="0" fontId="3" fillId="37" borderId="11" xfId="0" applyFont="1" applyFill="1" applyBorder="1" applyAlignment="1">
      <alignment wrapText="1"/>
    </xf>
    <xf numFmtId="0" fontId="3" fillId="37" borderId="11" xfId="0" applyFont="1" applyFill="1" applyBorder="1" applyAlignment="1">
      <alignment horizontal="center" wrapText="1"/>
    </xf>
    <xf numFmtId="14" fontId="3" fillId="37" borderId="11" xfId="0" applyNumberFormat="1" applyFont="1" applyFill="1" applyBorder="1" applyAlignment="1">
      <alignment wrapText="1"/>
    </xf>
    <xf numFmtId="0" fontId="3" fillId="0" borderId="0" xfId="0" applyFont="1" applyAlignment="1">
      <alignment horizontal="center"/>
    </xf>
    <xf numFmtId="0" fontId="4" fillId="33" borderId="10" xfId="0" applyFont="1" applyFill="1" applyBorder="1" applyAlignment="1">
      <alignment horizontal="center" wrapText="1"/>
    </xf>
    <xf numFmtId="187" fontId="3" fillId="33" borderId="10" xfId="0" applyNumberFormat="1" applyFont="1" applyFill="1" applyBorder="1" applyAlignment="1">
      <alignment horizontal="center" wrapText="1"/>
    </xf>
    <xf numFmtId="14" fontId="3" fillId="33" borderId="10" xfId="0" applyNumberFormat="1" applyFont="1" applyFill="1" applyBorder="1" applyAlignment="1">
      <alignment horizontal="center" wrapText="1"/>
    </xf>
    <xf numFmtId="0" fontId="4" fillId="37" borderId="10" xfId="0" applyFont="1" applyFill="1" applyBorder="1" applyAlignment="1">
      <alignment horizontal="center" wrapText="1"/>
    </xf>
    <xf numFmtId="187" fontId="3" fillId="0" borderId="10" xfId="0" applyNumberFormat="1" applyFont="1" applyFill="1" applyBorder="1" applyAlignment="1">
      <alignment horizontal="center" wrapText="1"/>
    </xf>
    <xf numFmtId="14" fontId="3" fillId="0" borderId="10" xfId="0" applyNumberFormat="1" applyFont="1" applyFill="1" applyBorder="1" applyAlignment="1">
      <alignment horizontal="center" wrapText="1"/>
    </xf>
    <xf numFmtId="0" fontId="3" fillId="0" borderId="18" xfId="0" applyFont="1" applyBorder="1" applyAlignment="1">
      <alignment horizontal="center"/>
    </xf>
    <xf numFmtId="0" fontId="3" fillId="0" borderId="0" xfId="0" applyFont="1" applyFill="1" applyBorder="1" applyAlignment="1">
      <alignment horizontal="center" wrapText="1"/>
    </xf>
    <xf numFmtId="0" fontId="3" fillId="0" borderId="0" xfId="0" applyNumberFormat="1" applyFont="1" applyFill="1" applyBorder="1" applyAlignment="1">
      <alignment horizontal="center" wrapText="1"/>
    </xf>
    <xf numFmtId="14" fontId="3" fillId="0" borderId="0" xfId="0" applyNumberFormat="1" applyFont="1" applyFill="1" applyBorder="1" applyAlignment="1">
      <alignment horizontal="center" wrapText="1"/>
    </xf>
    <xf numFmtId="0" fontId="3" fillId="0" borderId="0" xfId="0" applyFont="1" applyFill="1" applyAlignment="1">
      <alignment horizontal="center"/>
    </xf>
    <xf numFmtId="187" fontId="3" fillId="37" borderId="10" xfId="0" applyNumberFormat="1" applyFont="1" applyFill="1" applyBorder="1" applyAlignment="1">
      <alignment horizontal="center" vertical="center" wrapText="1"/>
    </xf>
    <xf numFmtId="187" fontId="3" fillId="37" borderId="0" xfId="0" applyNumberFormat="1" applyFont="1" applyFill="1" applyAlignment="1">
      <alignment horizontal="center" vertical="center"/>
    </xf>
    <xf numFmtId="187" fontId="3" fillId="37" borderId="11" xfId="0" applyNumberFormat="1" applyFont="1" applyFill="1" applyBorder="1" applyAlignment="1">
      <alignment horizontal="center" vertical="center"/>
    </xf>
    <xf numFmtId="187" fontId="4" fillId="35" borderId="12" xfId="0" applyNumberFormat="1" applyFont="1" applyFill="1" applyBorder="1" applyAlignment="1">
      <alignment horizontal="center" wrapText="1"/>
    </xf>
    <xf numFmtId="0" fontId="3" fillId="0" borderId="10" xfId="0" applyFont="1" applyFill="1" applyBorder="1" applyAlignment="1">
      <alignment vertical="top" wrapText="1"/>
    </xf>
    <xf numFmtId="0" fontId="3" fillId="0" borderId="15" xfId="0" applyFont="1" applyBorder="1" applyAlignment="1">
      <alignment horizontal="center"/>
    </xf>
    <xf numFmtId="0" fontId="3" fillId="0" borderId="15" xfId="0" applyNumberFormat="1" applyFont="1" applyFill="1" applyBorder="1" applyAlignment="1">
      <alignment horizontal="center" vertical="center" wrapText="1"/>
    </xf>
    <xf numFmtId="0" fontId="44" fillId="0" borderId="0" xfId="0" applyFont="1" applyAlignment="1">
      <alignment wrapText="1"/>
    </xf>
    <xf numFmtId="49" fontId="3" fillId="0" borderId="18" xfId="0" applyNumberFormat="1" applyFont="1" applyBorder="1" applyAlignment="1">
      <alignment horizontal="center" wrapText="1"/>
    </xf>
    <xf numFmtId="49" fontId="3" fillId="0" borderId="0" xfId="0" applyNumberFormat="1" applyFont="1" applyBorder="1" applyAlignment="1">
      <alignment horizontal="center" wrapText="1"/>
    </xf>
    <xf numFmtId="0" fontId="4" fillId="37" borderId="13" xfId="0" applyFont="1" applyFill="1" applyBorder="1" applyAlignment="1">
      <alignment horizontal="center" wrapText="1"/>
    </xf>
    <xf numFmtId="0" fontId="4" fillId="37" borderId="12" xfId="0" applyFont="1" applyFill="1" applyBorder="1" applyAlignment="1">
      <alignment horizontal="center" wrapText="1"/>
    </xf>
    <xf numFmtId="0" fontId="4" fillId="37" borderId="17" xfId="0" applyFont="1" applyFill="1" applyBorder="1" applyAlignment="1">
      <alignment horizontal="center" wrapText="1"/>
    </xf>
    <xf numFmtId="0" fontId="4" fillId="36" borderId="13" xfId="0" applyFont="1" applyFill="1" applyBorder="1" applyAlignment="1">
      <alignment horizontal="center"/>
    </xf>
    <xf numFmtId="0" fontId="4" fillId="36" borderId="12" xfId="0" applyFont="1" applyFill="1" applyBorder="1" applyAlignment="1">
      <alignment horizontal="center"/>
    </xf>
    <xf numFmtId="0" fontId="4" fillId="0" borderId="13" xfId="0" applyFont="1" applyBorder="1" applyAlignment="1">
      <alignment horizontal="center"/>
    </xf>
    <xf numFmtId="0" fontId="3" fillId="0" borderId="12" xfId="0" applyFont="1" applyBorder="1" applyAlignment="1">
      <alignment horizontal="center"/>
    </xf>
    <xf numFmtId="0" fontId="4" fillId="34" borderId="13" xfId="0" applyFont="1" applyFill="1" applyBorder="1" applyAlignment="1">
      <alignment horizontal="center" wrapText="1"/>
    </xf>
    <xf numFmtId="0" fontId="4" fillId="34" borderId="12" xfId="0" applyFont="1" applyFill="1" applyBorder="1" applyAlignment="1">
      <alignment horizontal="center" wrapText="1"/>
    </xf>
    <xf numFmtId="0" fontId="4" fillId="34" borderId="17" xfId="0" applyFont="1" applyFill="1" applyBorder="1" applyAlignment="1">
      <alignment horizontal="center" wrapText="1"/>
    </xf>
    <xf numFmtId="0" fontId="3" fillId="0" borderId="11" xfId="0" applyFont="1" applyBorder="1" applyAlignment="1">
      <alignment horizontal="center" wrapText="1"/>
    </xf>
    <xf numFmtId="0" fontId="3" fillId="0" borderId="16" xfId="0" applyFont="1" applyBorder="1" applyAlignment="1">
      <alignment horizontal="center" wrapText="1"/>
    </xf>
    <xf numFmtId="0" fontId="6" fillId="0" borderId="11" xfId="0" applyFont="1" applyBorder="1" applyAlignment="1">
      <alignment horizontal="center"/>
    </xf>
    <xf numFmtId="0" fontId="6" fillId="0" borderId="16" xfId="0" applyFont="1" applyBorder="1" applyAlignment="1">
      <alignment horizontal="center"/>
    </xf>
    <xf numFmtId="0" fontId="3" fillId="37" borderId="11" xfId="0" applyFont="1" applyFill="1" applyBorder="1" applyAlignment="1">
      <alignment horizontal="center" wrapText="1"/>
    </xf>
    <xf numFmtId="0" fontId="3" fillId="33" borderId="16" xfId="0" applyFont="1" applyFill="1" applyBorder="1" applyAlignment="1">
      <alignment horizontal="center" wrapText="1"/>
    </xf>
    <xf numFmtId="2" fontId="4" fillId="0" borderId="13" xfId="0" applyNumberFormat="1" applyFont="1" applyBorder="1" applyAlignment="1">
      <alignment horizontal="center"/>
    </xf>
    <xf numFmtId="2" fontId="4" fillId="0" borderId="17" xfId="0" applyNumberFormat="1" applyFont="1" applyBorder="1" applyAlignment="1">
      <alignment horizontal="center"/>
    </xf>
    <xf numFmtId="0" fontId="0" fillId="0" borderId="12" xfId="0" applyBorder="1" applyAlignment="1">
      <alignment/>
    </xf>
    <xf numFmtId="0" fontId="0" fillId="0" borderId="17" xfId="0" applyBorder="1" applyAlignment="1">
      <alignment/>
    </xf>
    <xf numFmtId="0" fontId="4" fillId="34" borderId="13" xfId="0" applyFont="1" applyFill="1" applyBorder="1" applyAlignment="1">
      <alignment horizontal="center"/>
    </xf>
    <xf numFmtId="0" fontId="4" fillId="34" borderId="12" xfId="0" applyFont="1" applyFill="1" applyBorder="1" applyAlignment="1">
      <alignment horizontal="center"/>
    </xf>
    <xf numFmtId="0" fontId="4" fillId="0" borderId="0" xfId="0" applyFont="1" applyAlignment="1">
      <alignment horizontal="center" vertical="center" wrapText="1"/>
    </xf>
    <xf numFmtId="14" fontId="3" fillId="33" borderId="11" xfId="0" applyNumberFormat="1" applyFont="1" applyFill="1" applyBorder="1" applyAlignment="1">
      <alignment horizontal="center" wrapText="1"/>
    </xf>
    <xf numFmtId="14" fontId="3" fillId="33" borderId="16" xfId="0" applyNumberFormat="1" applyFont="1" applyFill="1" applyBorder="1" applyAlignment="1">
      <alignment horizontal="center" wrapText="1"/>
    </xf>
    <xf numFmtId="0" fontId="4" fillId="33" borderId="11" xfId="0" applyFont="1" applyFill="1" applyBorder="1" applyAlignment="1">
      <alignment horizontal="center" wrapText="1"/>
    </xf>
    <xf numFmtId="0" fontId="4" fillId="33" borderId="16" xfId="0" applyFont="1" applyFill="1" applyBorder="1" applyAlignment="1">
      <alignment horizontal="center" wrapText="1"/>
    </xf>
    <xf numFmtId="187" fontId="3" fillId="33" borderId="11" xfId="0" applyNumberFormat="1" applyFont="1" applyFill="1" applyBorder="1" applyAlignment="1">
      <alignment horizontal="center" wrapText="1"/>
    </xf>
    <xf numFmtId="187" fontId="3" fillId="33" borderId="16" xfId="0" applyNumberFormat="1" applyFont="1" applyFill="1" applyBorder="1" applyAlignment="1">
      <alignment horizontal="center" wrapText="1"/>
    </xf>
    <xf numFmtId="0" fontId="4" fillId="37" borderId="11" xfId="0" applyFont="1" applyFill="1" applyBorder="1" applyAlignment="1">
      <alignment horizontal="center" wrapText="1"/>
    </xf>
    <xf numFmtId="0" fontId="4" fillId="37" borderId="16" xfId="0" applyFont="1" applyFill="1" applyBorder="1" applyAlignment="1">
      <alignment horizontal="center" wrapText="1"/>
    </xf>
    <xf numFmtId="0" fontId="4" fillId="37" borderId="11" xfId="0" applyFont="1" applyFill="1" applyBorder="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102</xdr:row>
      <xdr:rowOff>342900</xdr:rowOff>
    </xdr:from>
    <xdr:to>
      <xdr:col>2</xdr:col>
      <xdr:colOff>1047750</xdr:colOff>
      <xdr:row>102</xdr:row>
      <xdr:rowOff>342900</xdr:rowOff>
    </xdr:to>
    <xdr:sp>
      <xdr:nvSpPr>
        <xdr:cNvPr id="1" name="WordArt 1"/>
        <xdr:cNvSpPr>
          <a:spLocks/>
        </xdr:cNvSpPr>
      </xdr:nvSpPr>
      <xdr:spPr>
        <a:xfrm>
          <a:off x="47625" y="156552900"/>
          <a:ext cx="1733550" cy="0"/>
        </a:xfrm>
        <a:prstGeom prst="rect"/>
        <a:noFill/>
      </xdr:spPr>
      <xdr:txBody>
        <a:bodyPr fromWordArt="1" wrap="none" lIns="91440" tIns="45720" rIns="91440" bIns="45720">
          <a:prstTxWarp prst="textPlain"/>
        </a:bodyPr>
        <a:p>
          <a:pPr algn="ctr"/>
          <a:r>
            <a:rPr sz="3600" kern="10" spc="719">
              <a:ln w="9525" cmpd="sng">
                <a:noFill/>
              </a:ln>
              <a:gradFill rotWithShape="1">
                <a:gsLst>
                  <a:gs pos="0">
                    <a:srgbClr val="AAAAAA"/>
                  </a:gs>
                  <a:gs pos="100000">
                    <a:srgbClr val="4E4E4E"/>
                  </a:gs>
                </a:gsLst>
                <a:lin ang="5400000" scaled="1"/>
              </a:gradFill>
              <a:effectLst>
                <a:outerShdw dist="45790" dir="3378595" algn="ctr">
                  <a:srgbClr val="4D4D4D">
                    <a:alpha val="100000"/>
                  </a:srgbClr>
                </a:outerShdw>
              </a:effectLst>
              <a:latin typeface="Arial"/>
              <a:cs typeface="Arial"/>
            </a:rPr>
            <a:t>Расторгнут</a:t>
          </a:r>
        </a:p>
      </xdr:txBody>
    </xdr:sp>
    <xdr:clientData/>
  </xdr:twoCellAnchor>
  <xdr:twoCellAnchor>
    <xdr:from>
      <xdr:col>2</xdr:col>
      <xdr:colOff>476250</xdr:colOff>
      <xdr:row>12</xdr:row>
      <xdr:rowOff>0</xdr:rowOff>
    </xdr:from>
    <xdr:to>
      <xdr:col>3</xdr:col>
      <xdr:colOff>457200</xdr:colOff>
      <xdr:row>12</xdr:row>
      <xdr:rowOff>0</xdr:rowOff>
    </xdr:to>
    <xdr:sp>
      <xdr:nvSpPr>
        <xdr:cNvPr id="2" name="WordArt 2"/>
        <xdr:cNvSpPr>
          <a:spLocks/>
        </xdr:cNvSpPr>
      </xdr:nvSpPr>
      <xdr:spPr>
        <a:xfrm>
          <a:off x="1209675" y="13782675"/>
          <a:ext cx="1171575" cy="0"/>
        </a:xfrm>
        <a:prstGeom prst="rect"/>
        <a:noFill/>
      </xdr:spPr>
      <xdr:txBody>
        <a:bodyPr fromWordArt="1" wrap="none" lIns="91440" tIns="45720" rIns="91440" bIns="45720">
          <a:prstTxWarp prst="textPlain"/>
        </a:bodyPr>
        <a:p>
          <a:pPr algn="ctr"/>
          <a:r>
            <a:rPr sz="3600" kern="10" spc="719">
              <a:ln w="9525" cmpd="sng">
                <a:noFill/>
              </a:ln>
              <a:gradFill rotWithShape="1">
                <a:gsLst>
                  <a:gs pos="0">
                    <a:srgbClr val="AAAAAA"/>
                  </a:gs>
                  <a:gs pos="100000">
                    <a:srgbClr val="4E4E4E"/>
                  </a:gs>
                </a:gsLst>
                <a:lin ang="5400000" scaled="1"/>
              </a:gradFill>
              <a:effectLst>
                <a:outerShdw dist="45790" dir="3378595" algn="ctr">
                  <a:srgbClr val="4D4D4D">
                    <a:alpha val="100000"/>
                  </a:srgbClr>
                </a:outerShdw>
              </a:effectLst>
              <a:latin typeface="Arial"/>
              <a:cs typeface="Arial"/>
            </a:rPr>
            <a:t>Расторгнут</a:t>
          </a:r>
        </a:p>
      </xdr:txBody>
    </xdr:sp>
    <xdr:clientData/>
  </xdr:twoCellAnchor>
  <xdr:twoCellAnchor>
    <xdr:from>
      <xdr:col>2</xdr:col>
      <xdr:colOff>476250</xdr:colOff>
      <xdr:row>15</xdr:row>
      <xdr:rowOff>0</xdr:rowOff>
    </xdr:from>
    <xdr:to>
      <xdr:col>3</xdr:col>
      <xdr:colOff>457200</xdr:colOff>
      <xdr:row>15</xdr:row>
      <xdr:rowOff>0</xdr:rowOff>
    </xdr:to>
    <xdr:sp>
      <xdr:nvSpPr>
        <xdr:cNvPr id="3" name="WordArt 2"/>
        <xdr:cNvSpPr>
          <a:spLocks/>
        </xdr:cNvSpPr>
      </xdr:nvSpPr>
      <xdr:spPr>
        <a:xfrm>
          <a:off x="1209675" y="18564225"/>
          <a:ext cx="1171575" cy="0"/>
        </a:xfrm>
        <a:prstGeom prst="rect"/>
        <a:noFill/>
      </xdr:spPr>
      <xdr:txBody>
        <a:bodyPr fromWordArt="1" wrap="none" lIns="91440" tIns="45720" rIns="91440" bIns="45720">
          <a:prstTxWarp prst="textPlain"/>
        </a:bodyPr>
        <a:p>
          <a:pPr algn="ctr"/>
          <a:r>
            <a:rPr sz="3600" kern="10" spc="719">
              <a:ln w="9525" cmpd="sng">
                <a:noFill/>
              </a:ln>
              <a:gradFill rotWithShape="1">
                <a:gsLst>
                  <a:gs pos="0">
                    <a:srgbClr val="AAAAAA"/>
                  </a:gs>
                  <a:gs pos="100000">
                    <a:srgbClr val="4E4E4E"/>
                  </a:gs>
                </a:gsLst>
                <a:lin ang="5400000" scaled="1"/>
              </a:gradFill>
              <a:effectLst>
                <a:outerShdw dist="45790" dir="3378595" algn="ctr">
                  <a:srgbClr val="4D4D4D">
                    <a:alpha val="100000"/>
                  </a:srgbClr>
                </a:outerShdw>
              </a:effectLst>
              <a:latin typeface="Arial"/>
              <a:cs typeface="Arial"/>
            </a:rPr>
            <a:t>Расторгнут</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W230"/>
  <sheetViews>
    <sheetView tabSelected="1" zoomScale="85" zoomScaleNormal="85" zoomScalePageLayoutView="0" workbookViewId="0" topLeftCell="A4">
      <pane ySplit="2100" topLeftCell="A1" activePane="bottomLeft" state="split"/>
      <selection pane="topLeft" activeCell="K4" sqref="K1:L16384"/>
      <selection pane="bottomLeft" activeCell="A2" sqref="A2:J2"/>
    </sheetView>
  </sheetViews>
  <sheetFormatPr defaultColWidth="9.140625" defaultRowHeight="12.75"/>
  <cols>
    <col min="1" max="1" width="6.140625" style="46" customWidth="1"/>
    <col min="2" max="2" width="4.8515625" style="46" customWidth="1"/>
    <col min="3" max="3" width="17.8515625" style="46" customWidth="1"/>
    <col min="4" max="4" width="33.57421875" style="46" customWidth="1"/>
    <col min="5" max="5" width="23.140625" style="46" customWidth="1"/>
    <col min="6" max="6" width="20.00390625" style="46" customWidth="1"/>
    <col min="7" max="7" width="15.140625" style="46" customWidth="1"/>
    <col min="8" max="8" width="12.7109375" style="46" customWidth="1"/>
    <col min="9" max="9" width="18.7109375" style="46" customWidth="1"/>
    <col min="10" max="10" width="20.57421875" style="46" customWidth="1"/>
    <col min="11" max="11" width="17.421875" style="46" customWidth="1"/>
    <col min="12" max="12" width="70.7109375" style="46" customWidth="1"/>
    <col min="13" max="13" width="18.7109375" style="46" customWidth="1"/>
    <col min="14" max="14" width="16.140625" style="46" customWidth="1"/>
    <col min="15" max="16384" width="8.8515625" style="46" customWidth="1"/>
  </cols>
  <sheetData>
    <row r="1" ht="17.25" customHeight="1"/>
    <row r="2" spans="1:10" ht="39.75" customHeight="1">
      <c r="A2" s="167" t="s">
        <v>1156</v>
      </c>
      <c r="B2" s="168"/>
      <c r="C2" s="168"/>
      <c r="D2" s="168"/>
      <c r="E2" s="168"/>
      <c r="F2" s="168"/>
      <c r="G2" s="168"/>
      <c r="H2" s="168"/>
      <c r="I2" s="168"/>
      <c r="J2" s="168"/>
    </row>
    <row r="4" spans="1:12" s="131" customFormat="1" ht="111" customHeight="1">
      <c r="A4" s="129" t="s">
        <v>0</v>
      </c>
      <c r="B4" s="129" t="s">
        <v>0</v>
      </c>
      <c r="C4" s="129" t="s">
        <v>37</v>
      </c>
      <c r="D4" s="129" t="s">
        <v>1</v>
      </c>
      <c r="E4" s="129" t="s">
        <v>53</v>
      </c>
      <c r="F4" s="129" t="s">
        <v>3</v>
      </c>
      <c r="G4" s="129" t="s">
        <v>925</v>
      </c>
      <c r="H4" s="129" t="s">
        <v>806</v>
      </c>
      <c r="I4" s="129" t="s">
        <v>154</v>
      </c>
      <c r="J4" s="129" t="s">
        <v>15</v>
      </c>
      <c r="K4" s="129" t="s">
        <v>926</v>
      </c>
      <c r="L4" s="130" t="s">
        <v>1155</v>
      </c>
    </row>
    <row r="5" spans="1:12" ht="15">
      <c r="A5" s="17">
        <v>1</v>
      </c>
      <c r="B5" s="17">
        <v>2</v>
      </c>
      <c r="C5" s="17">
        <v>3</v>
      </c>
      <c r="D5" s="17">
        <v>4</v>
      </c>
      <c r="E5" s="17">
        <v>5</v>
      </c>
      <c r="F5" s="18">
        <v>6</v>
      </c>
      <c r="G5" s="17">
        <v>7</v>
      </c>
      <c r="H5" s="17">
        <v>8</v>
      </c>
      <c r="I5" s="17">
        <v>9</v>
      </c>
      <c r="J5" s="17">
        <v>10</v>
      </c>
      <c r="K5" s="19">
        <v>13</v>
      </c>
      <c r="L5" s="19">
        <v>14</v>
      </c>
    </row>
    <row r="6" spans="1:12" ht="31.5" customHeight="1">
      <c r="A6" s="172" t="s">
        <v>11</v>
      </c>
      <c r="B6" s="173"/>
      <c r="C6" s="173"/>
      <c r="D6" s="173"/>
      <c r="E6" s="173"/>
      <c r="F6" s="173"/>
      <c r="G6" s="173"/>
      <c r="H6" s="173"/>
      <c r="I6" s="173"/>
      <c r="J6" s="173"/>
      <c r="K6" s="47"/>
      <c r="L6" s="47"/>
    </row>
    <row r="7" spans="1:12" s="147" customFormat="1" ht="112.5" customHeight="1">
      <c r="A7" s="56">
        <v>1</v>
      </c>
      <c r="B7" s="21">
        <v>1</v>
      </c>
      <c r="C7" s="22">
        <v>3724004118</v>
      </c>
      <c r="D7" s="151" t="s">
        <v>1136</v>
      </c>
      <c r="E7" s="25" t="s">
        <v>11</v>
      </c>
      <c r="F7" s="25" t="s">
        <v>658</v>
      </c>
      <c r="G7" s="149">
        <v>3087.21</v>
      </c>
      <c r="H7" s="150">
        <v>44728</v>
      </c>
      <c r="I7" s="25" t="s">
        <v>657</v>
      </c>
      <c r="J7" s="25" t="s">
        <v>656</v>
      </c>
      <c r="K7" s="21" t="s">
        <v>655</v>
      </c>
      <c r="L7" s="23" t="s">
        <v>921</v>
      </c>
    </row>
    <row r="8" spans="1:12" s="147" customFormat="1" ht="251.25" customHeight="1">
      <c r="A8" s="21">
        <v>2</v>
      </c>
      <c r="B8" s="21">
        <v>2</v>
      </c>
      <c r="C8" s="22">
        <v>3729017150</v>
      </c>
      <c r="D8" s="151" t="s">
        <v>700</v>
      </c>
      <c r="E8" s="25" t="s">
        <v>1137</v>
      </c>
      <c r="F8" s="25" t="s">
        <v>28</v>
      </c>
      <c r="G8" s="149">
        <v>305</v>
      </c>
      <c r="H8" s="25" t="s">
        <v>347</v>
      </c>
      <c r="I8" s="25" t="s">
        <v>606</v>
      </c>
      <c r="J8" s="25" t="s">
        <v>21</v>
      </c>
      <c r="K8" s="21" t="s">
        <v>344</v>
      </c>
      <c r="L8" s="23" t="s">
        <v>1138</v>
      </c>
    </row>
    <row r="9" spans="1:12" s="147" customFormat="1" ht="111.75" customHeight="1">
      <c r="A9" s="20">
        <v>3</v>
      </c>
      <c r="B9" s="21">
        <v>3</v>
      </c>
      <c r="C9" s="22">
        <v>3702207682</v>
      </c>
      <c r="D9" s="151" t="s">
        <v>701</v>
      </c>
      <c r="E9" s="25" t="s">
        <v>55</v>
      </c>
      <c r="F9" s="25" t="s">
        <v>133</v>
      </c>
      <c r="G9" s="149">
        <v>3736</v>
      </c>
      <c r="H9" s="150">
        <v>41579</v>
      </c>
      <c r="I9" s="25" t="s">
        <v>1150</v>
      </c>
      <c r="J9" s="25" t="s">
        <v>134</v>
      </c>
      <c r="K9" s="21" t="s">
        <v>135</v>
      </c>
      <c r="L9" s="23" t="s">
        <v>71</v>
      </c>
    </row>
    <row r="10" spans="1:12" s="147" customFormat="1" ht="114.75" customHeight="1">
      <c r="A10" s="21">
        <v>4</v>
      </c>
      <c r="B10" s="21">
        <v>4</v>
      </c>
      <c r="C10" s="22">
        <v>3713005889</v>
      </c>
      <c r="D10" s="151" t="s">
        <v>1139</v>
      </c>
      <c r="E10" s="25" t="s">
        <v>13</v>
      </c>
      <c r="F10" s="25" t="s">
        <v>4</v>
      </c>
      <c r="G10" s="149">
        <v>6058</v>
      </c>
      <c r="H10" s="150">
        <v>39311</v>
      </c>
      <c r="I10" s="25" t="s">
        <v>166</v>
      </c>
      <c r="J10" s="25" t="s">
        <v>346</v>
      </c>
      <c r="K10" s="21" t="s">
        <v>345</v>
      </c>
      <c r="L10" s="23" t="s">
        <v>70</v>
      </c>
    </row>
    <row r="11" spans="1:12" s="147" customFormat="1" ht="135" customHeight="1">
      <c r="A11" s="21">
        <v>5</v>
      </c>
      <c r="B11" s="21">
        <v>5</v>
      </c>
      <c r="C11" s="28">
        <v>3702539857</v>
      </c>
      <c r="D11" s="151" t="s">
        <v>702</v>
      </c>
      <c r="E11" s="148" t="s">
        <v>703</v>
      </c>
      <c r="F11" s="25" t="s">
        <v>33</v>
      </c>
      <c r="G11" s="149">
        <v>38557.96</v>
      </c>
      <c r="H11" s="150">
        <v>40072</v>
      </c>
      <c r="I11" s="25" t="s">
        <v>195</v>
      </c>
      <c r="J11" s="25" t="s">
        <v>559</v>
      </c>
      <c r="K11" s="150" t="s">
        <v>348</v>
      </c>
      <c r="L11" s="23" t="s">
        <v>72</v>
      </c>
    </row>
    <row r="12" spans="1:12" s="147" customFormat="1" ht="132.75" customHeight="1">
      <c r="A12" s="21">
        <v>6</v>
      </c>
      <c r="B12" s="21">
        <v>6</v>
      </c>
      <c r="C12" s="28">
        <v>3702539857</v>
      </c>
      <c r="D12" s="56" t="s">
        <v>704</v>
      </c>
      <c r="E12" s="148" t="s">
        <v>705</v>
      </c>
      <c r="F12" s="25" t="s">
        <v>41</v>
      </c>
      <c r="G12" s="149">
        <v>71829.8057</v>
      </c>
      <c r="H12" s="150">
        <v>40430</v>
      </c>
      <c r="I12" s="25" t="s">
        <v>165</v>
      </c>
      <c r="J12" s="25" t="s">
        <v>560</v>
      </c>
      <c r="K12" s="21" t="s">
        <v>349</v>
      </c>
      <c r="L12" s="23" t="s">
        <v>1152</v>
      </c>
    </row>
    <row r="13" spans="1:12" s="147" customFormat="1" ht="132" customHeight="1">
      <c r="A13" s="21">
        <v>7</v>
      </c>
      <c r="B13" s="21">
        <v>7</v>
      </c>
      <c r="C13" s="28">
        <v>3702539857</v>
      </c>
      <c r="D13" s="151" t="s">
        <v>706</v>
      </c>
      <c r="E13" s="148" t="s">
        <v>707</v>
      </c>
      <c r="F13" s="25" t="s">
        <v>32</v>
      </c>
      <c r="G13" s="149">
        <v>48124.6</v>
      </c>
      <c r="H13" s="150" t="s">
        <v>884</v>
      </c>
      <c r="I13" s="25" t="s">
        <v>883</v>
      </c>
      <c r="J13" s="25" t="s">
        <v>882</v>
      </c>
      <c r="K13" s="150" t="s">
        <v>350</v>
      </c>
      <c r="L13" s="25" t="s">
        <v>1154</v>
      </c>
    </row>
    <row r="14" spans="1:12" s="147" customFormat="1" ht="114" customHeight="1">
      <c r="A14" s="21">
        <v>8</v>
      </c>
      <c r="B14" s="21">
        <v>8</v>
      </c>
      <c r="C14" s="28">
        <v>3702539857</v>
      </c>
      <c r="D14" s="151" t="s">
        <v>702</v>
      </c>
      <c r="E14" s="148" t="s">
        <v>708</v>
      </c>
      <c r="F14" s="25" t="s">
        <v>531</v>
      </c>
      <c r="G14" s="149">
        <v>7128</v>
      </c>
      <c r="H14" s="150">
        <v>44134</v>
      </c>
      <c r="I14" s="25" t="s">
        <v>538</v>
      </c>
      <c r="J14" s="25" t="s">
        <v>532</v>
      </c>
      <c r="K14" s="150" t="s">
        <v>533</v>
      </c>
      <c r="L14" s="25" t="s">
        <v>1153</v>
      </c>
    </row>
    <row r="15" spans="1:12" s="147" customFormat="1" ht="130.5" customHeight="1">
      <c r="A15" s="21">
        <v>9</v>
      </c>
      <c r="B15" s="21">
        <v>9</v>
      </c>
      <c r="C15" s="28">
        <v>3702539857</v>
      </c>
      <c r="D15" s="56" t="s">
        <v>704</v>
      </c>
      <c r="E15" s="148" t="s">
        <v>709</v>
      </c>
      <c r="F15" s="25" t="s">
        <v>536</v>
      </c>
      <c r="G15" s="149">
        <v>10173</v>
      </c>
      <c r="H15" s="150">
        <v>44134</v>
      </c>
      <c r="I15" s="25" t="s">
        <v>539</v>
      </c>
      <c r="J15" s="25" t="s">
        <v>534</v>
      </c>
      <c r="K15" s="150" t="s">
        <v>533</v>
      </c>
      <c r="L15" s="25" t="s">
        <v>535</v>
      </c>
    </row>
    <row r="16" spans="1:12" s="147" customFormat="1" ht="109.5" customHeight="1">
      <c r="A16" s="21">
        <v>10</v>
      </c>
      <c r="B16" s="21">
        <v>10</v>
      </c>
      <c r="C16" s="28">
        <v>3702539857</v>
      </c>
      <c r="D16" s="151" t="s">
        <v>706</v>
      </c>
      <c r="E16" s="148" t="s">
        <v>710</v>
      </c>
      <c r="F16" s="25" t="s">
        <v>537</v>
      </c>
      <c r="G16" s="149">
        <v>12276</v>
      </c>
      <c r="H16" s="150">
        <v>44134</v>
      </c>
      <c r="I16" s="25" t="s">
        <v>540</v>
      </c>
      <c r="J16" s="25" t="s">
        <v>541</v>
      </c>
      <c r="K16" s="150" t="s">
        <v>533</v>
      </c>
      <c r="L16" s="25" t="s">
        <v>542</v>
      </c>
    </row>
    <row r="17" spans="1:12" s="147" customFormat="1" ht="148.5" customHeight="1">
      <c r="A17" s="179">
        <v>11</v>
      </c>
      <c r="B17" s="179">
        <v>11</v>
      </c>
      <c r="C17" s="181">
        <v>3702539857</v>
      </c>
      <c r="D17" s="198" t="s">
        <v>706</v>
      </c>
      <c r="E17" s="194" t="s">
        <v>711</v>
      </c>
      <c r="F17" s="183" t="s">
        <v>577</v>
      </c>
      <c r="G17" s="196">
        <v>40185</v>
      </c>
      <c r="H17" s="192">
        <v>44529</v>
      </c>
      <c r="I17" s="183" t="s">
        <v>578</v>
      </c>
      <c r="J17" s="183" t="s">
        <v>579</v>
      </c>
      <c r="K17" s="192" t="s">
        <v>580</v>
      </c>
      <c r="L17" s="183" t="s">
        <v>897</v>
      </c>
    </row>
    <row r="18" spans="1:12" s="147" customFormat="1" ht="119.25" customHeight="1">
      <c r="A18" s="180"/>
      <c r="B18" s="180"/>
      <c r="C18" s="182"/>
      <c r="D18" s="199"/>
      <c r="E18" s="195"/>
      <c r="F18" s="184"/>
      <c r="G18" s="197"/>
      <c r="H18" s="193"/>
      <c r="I18" s="184"/>
      <c r="J18" s="184"/>
      <c r="K18" s="193"/>
      <c r="L18" s="184"/>
    </row>
    <row r="19" spans="1:12" s="147" customFormat="1" ht="186" customHeight="1">
      <c r="A19" s="21">
        <v>12</v>
      </c>
      <c r="B19" s="21">
        <v>12</v>
      </c>
      <c r="C19" s="28">
        <v>3702539857</v>
      </c>
      <c r="D19" s="151" t="s">
        <v>706</v>
      </c>
      <c r="E19" s="148" t="s">
        <v>712</v>
      </c>
      <c r="F19" s="25" t="s">
        <v>581</v>
      </c>
      <c r="G19" s="149">
        <v>18620</v>
      </c>
      <c r="H19" s="150">
        <v>44525</v>
      </c>
      <c r="I19" s="25" t="s">
        <v>584</v>
      </c>
      <c r="J19" s="25" t="s">
        <v>579</v>
      </c>
      <c r="K19" s="150" t="s">
        <v>582</v>
      </c>
      <c r="L19" s="21" t="s">
        <v>776</v>
      </c>
    </row>
    <row r="20" spans="1:12" s="147" customFormat="1" ht="183.75" customHeight="1">
      <c r="A20" s="21">
        <v>13</v>
      </c>
      <c r="B20" s="21">
        <v>13</v>
      </c>
      <c r="C20" s="28">
        <v>3702539857</v>
      </c>
      <c r="D20" s="151" t="s">
        <v>706</v>
      </c>
      <c r="E20" s="148" t="s">
        <v>713</v>
      </c>
      <c r="F20" s="25" t="s">
        <v>583</v>
      </c>
      <c r="G20" s="149">
        <v>17445</v>
      </c>
      <c r="H20" s="150">
        <v>44526</v>
      </c>
      <c r="I20" s="25" t="s">
        <v>585</v>
      </c>
      <c r="J20" s="25" t="s">
        <v>586</v>
      </c>
      <c r="K20" s="150" t="s">
        <v>587</v>
      </c>
      <c r="L20" s="25" t="s">
        <v>588</v>
      </c>
    </row>
    <row r="21" spans="1:12" s="147" customFormat="1" ht="136.5" customHeight="1">
      <c r="A21" s="21">
        <v>14</v>
      </c>
      <c r="B21" s="21">
        <v>14</v>
      </c>
      <c r="C21" s="28">
        <v>3702539857</v>
      </c>
      <c r="D21" s="151" t="s">
        <v>706</v>
      </c>
      <c r="E21" s="148" t="s">
        <v>714</v>
      </c>
      <c r="F21" s="25" t="s">
        <v>589</v>
      </c>
      <c r="G21" s="149">
        <v>7059</v>
      </c>
      <c r="H21" s="150">
        <v>44544</v>
      </c>
      <c r="I21" s="25" t="s">
        <v>590</v>
      </c>
      <c r="J21" s="25" t="s">
        <v>591</v>
      </c>
      <c r="K21" s="150" t="s">
        <v>592</v>
      </c>
      <c r="L21" s="25" t="s">
        <v>593</v>
      </c>
    </row>
    <row r="22" spans="1:12" s="147" customFormat="1" ht="136.5" customHeight="1">
      <c r="A22" s="21">
        <v>15</v>
      </c>
      <c r="B22" s="21">
        <v>15</v>
      </c>
      <c r="C22" s="28">
        <v>3702539857</v>
      </c>
      <c r="D22" s="151" t="s">
        <v>706</v>
      </c>
      <c r="E22" s="148" t="s">
        <v>715</v>
      </c>
      <c r="F22" s="25" t="s">
        <v>594</v>
      </c>
      <c r="G22" s="149">
        <v>33811.9158</v>
      </c>
      <c r="H22" s="150">
        <v>44546</v>
      </c>
      <c r="I22" s="25" t="s">
        <v>595</v>
      </c>
      <c r="J22" s="25" t="s">
        <v>591</v>
      </c>
      <c r="K22" s="150" t="s">
        <v>596</v>
      </c>
      <c r="L22" s="25" t="s">
        <v>597</v>
      </c>
    </row>
    <row r="23" spans="1:12" s="147" customFormat="1" ht="136.5" customHeight="1">
      <c r="A23" s="21">
        <v>16</v>
      </c>
      <c r="B23" s="21">
        <v>16</v>
      </c>
      <c r="C23" s="28">
        <v>3702539857</v>
      </c>
      <c r="D23" s="151" t="s">
        <v>706</v>
      </c>
      <c r="E23" s="148" t="s">
        <v>716</v>
      </c>
      <c r="F23" s="25" t="s">
        <v>598</v>
      </c>
      <c r="G23" s="149">
        <v>16161.0795</v>
      </c>
      <c r="H23" s="150">
        <v>44545</v>
      </c>
      <c r="I23" s="25" t="s">
        <v>599</v>
      </c>
      <c r="J23" s="25" t="s">
        <v>591</v>
      </c>
      <c r="K23" s="150" t="s">
        <v>600</v>
      </c>
      <c r="L23" s="25" t="s">
        <v>601</v>
      </c>
    </row>
    <row r="24" spans="1:12" s="147" customFormat="1" ht="136.5" customHeight="1">
      <c r="A24" s="21">
        <v>17</v>
      </c>
      <c r="B24" s="21">
        <v>17</v>
      </c>
      <c r="C24" s="28">
        <v>3702539857</v>
      </c>
      <c r="D24" s="151" t="s">
        <v>706</v>
      </c>
      <c r="E24" s="148" t="s">
        <v>717</v>
      </c>
      <c r="F24" s="25" t="s">
        <v>603</v>
      </c>
      <c r="G24" s="149">
        <v>10229</v>
      </c>
      <c r="H24" s="150">
        <v>44550</v>
      </c>
      <c r="I24" s="25" t="s">
        <v>602</v>
      </c>
      <c r="J24" s="25" t="s">
        <v>591</v>
      </c>
      <c r="K24" s="150" t="s">
        <v>604</v>
      </c>
      <c r="L24" s="25" t="s">
        <v>605</v>
      </c>
    </row>
    <row r="25" spans="1:12" s="147" customFormat="1" ht="107.25" customHeight="1">
      <c r="A25" s="21">
        <v>18</v>
      </c>
      <c r="B25" s="21">
        <v>18</v>
      </c>
      <c r="C25" s="30">
        <v>3702571875</v>
      </c>
      <c r="D25" s="151" t="s">
        <v>718</v>
      </c>
      <c r="E25" s="25" t="s">
        <v>31</v>
      </c>
      <c r="F25" s="31" t="s">
        <v>35</v>
      </c>
      <c r="G25" s="149">
        <v>13322.6</v>
      </c>
      <c r="H25" s="150">
        <v>39890</v>
      </c>
      <c r="I25" s="31" t="s">
        <v>1151</v>
      </c>
      <c r="J25" s="25" t="s">
        <v>530</v>
      </c>
      <c r="K25" s="21" t="s">
        <v>351</v>
      </c>
      <c r="L25" s="21" t="s">
        <v>73</v>
      </c>
    </row>
    <row r="26" spans="1:12" s="147" customFormat="1" ht="159" customHeight="1">
      <c r="A26" s="21">
        <v>19</v>
      </c>
      <c r="B26" s="21">
        <v>19</v>
      </c>
      <c r="C26" s="28">
        <v>3703041126</v>
      </c>
      <c r="D26" s="151" t="s">
        <v>719</v>
      </c>
      <c r="E26" s="25" t="s">
        <v>11</v>
      </c>
      <c r="F26" s="25" t="s">
        <v>552</v>
      </c>
      <c r="G26" s="149">
        <v>66383.1153</v>
      </c>
      <c r="H26" s="150" t="s">
        <v>999</v>
      </c>
      <c r="I26" s="25" t="s">
        <v>998</v>
      </c>
      <c r="J26" s="25" t="s">
        <v>561</v>
      </c>
      <c r="K26" s="21" t="s">
        <v>352</v>
      </c>
      <c r="L26" s="21" t="s">
        <v>367</v>
      </c>
    </row>
    <row r="27" spans="1:12" s="147" customFormat="1" ht="114.75" customHeight="1">
      <c r="A27" s="21">
        <v>20</v>
      </c>
      <c r="B27" s="21">
        <v>20</v>
      </c>
      <c r="C27" s="30">
        <v>3702635180</v>
      </c>
      <c r="D27" s="151" t="s">
        <v>720</v>
      </c>
      <c r="E27" s="25" t="s">
        <v>55</v>
      </c>
      <c r="F27" s="31" t="s">
        <v>59</v>
      </c>
      <c r="G27" s="149">
        <v>4348</v>
      </c>
      <c r="H27" s="150">
        <v>40767</v>
      </c>
      <c r="I27" s="31" t="s">
        <v>886</v>
      </c>
      <c r="J27" s="25" t="s">
        <v>56</v>
      </c>
      <c r="K27" s="21" t="s">
        <v>353</v>
      </c>
      <c r="L27" s="21" t="s">
        <v>74</v>
      </c>
    </row>
    <row r="28" spans="1:12" s="147" customFormat="1" ht="101.25" customHeight="1">
      <c r="A28" s="21">
        <v>21</v>
      </c>
      <c r="B28" s="21">
        <v>21</v>
      </c>
      <c r="C28" s="30">
        <v>3711026107</v>
      </c>
      <c r="D28" s="151" t="s">
        <v>721</v>
      </c>
      <c r="E28" s="25" t="s">
        <v>55</v>
      </c>
      <c r="F28" s="25" t="s">
        <v>57</v>
      </c>
      <c r="G28" s="149">
        <v>22701.3741</v>
      </c>
      <c r="H28" s="150">
        <v>40738</v>
      </c>
      <c r="I28" s="25" t="s">
        <v>885</v>
      </c>
      <c r="J28" s="25" t="s">
        <v>56</v>
      </c>
      <c r="K28" s="21" t="s">
        <v>354</v>
      </c>
      <c r="L28" s="21" t="s">
        <v>75</v>
      </c>
    </row>
    <row r="29" spans="1:12" s="147" customFormat="1" ht="213.75" customHeight="1">
      <c r="A29" s="21">
        <v>22</v>
      </c>
      <c r="B29" s="21">
        <v>22</v>
      </c>
      <c r="C29" s="30">
        <v>3711026107</v>
      </c>
      <c r="D29" s="151" t="s">
        <v>721</v>
      </c>
      <c r="E29" s="25" t="s">
        <v>55</v>
      </c>
      <c r="F29" s="25" t="s">
        <v>927</v>
      </c>
      <c r="G29" s="149">
        <v>7734.6</v>
      </c>
      <c r="H29" s="150">
        <v>45106</v>
      </c>
      <c r="I29" s="25" t="s">
        <v>928</v>
      </c>
      <c r="J29" s="25" t="s">
        <v>929</v>
      </c>
      <c r="K29" s="21" t="s">
        <v>930</v>
      </c>
      <c r="L29" s="21" t="s">
        <v>931</v>
      </c>
    </row>
    <row r="30" spans="1:12" s="147" customFormat="1" ht="160.5" customHeight="1">
      <c r="A30" s="21">
        <v>23</v>
      </c>
      <c r="B30" s="21">
        <v>23</v>
      </c>
      <c r="C30" s="30">
        <v>3702635173</v>
      </c>
      <c r="D30" s="151" t="s">
        <v>722</v>
      </c>
      <c r="E30" s="25" t="s">
        <v>55</v>
      </c>
      <c r="F30" s="31" t="s">
        <v>934</v>
      </c>
      <c r="G30" s="149">
        <v>23197.5914</v>
      </c>
      <c r="H30" s="150" t="s">
        <v>943</v>
      </c>
      <c r="I30" s="31" t="s">
        <v>935</v>
      </c>
      <c r="J30" s="25" t="s">
        <v>56</v>
      </c>
      <c r="K30" s="21" t="s">
        <v>355</v>
      </c>
      <c r="L30" s="21" t="s">
        <v>60</v>
      </c>
    </row>
    <row r="31" spans="1:12" s="147" customFormat="1" ht="133.5" customHeight="1">
      <c r="A31" s="21">
        <v>24</v>
      </c>
      <c r="B31" s="21">
        <v>24</v>
      </c>
      <c r="C31" s="30">
        <v>3702156766</v>
      </c>
      <c r="D31" s="151" t="s">
        <v>723</v>
      </c>
      <c r="E31" s="25" t="s">
        <v>11</v>
      </c>
      <c r="F31" s="31" t="s">
        <v>65</v>
      </c>
      <c r="G31" s="149">
        <v>33179.4315</v>
      </c>
      <c r="H31" s="150">
        <v>40897</v>
      </c>
      <c r="I31" s="31" t="s">
        <v>887</v>
      </c>
      <c r="J31" s="25" t="s">
        <v>61</v>
      </c>
      <c r="K31" s="21" t="s">
        <v>356</v>
      </c>
      <c r="L31" s="21" t="s">
        <v>62</v>
      </c>
    </row>
    <row r="32" spans="1:12" s="147" customFormat="1" ht="162" customHeight="1">
      <c r="A32" s="21">
        <v>25</v>
      </c>
      <c r="B32" s="21">
        <v>25</v>
      </c>
      <c r="C32" s="30">
        <v>3702150740</v>
      </c>
      <c r="D32" s="151" t="s">
        <v>724</v>
      </c>
      <c r="E32" s="25" t="s">
        <v>11</v>
      </c>
      <c r="F32" s="31" t="s">
        <v>156</v>
      </c>
      <c r="G32" s="149">
        <v>31169</v>
      </c>
      <c r="H32" s="150" t="s">
        <v>157</v>
      </c>
      <c r="I32" s="31" t="s">
        <v>1149</v>
      </c>
      <c r="J32" s="25" t="s">
        <v>63</v>
      </c>
      <c r="K32" s="21" t="s">
        <v>357</v>
      </c>
      <c r="L32" s="21" t="s">
        <v>64</v>
      </c>
    </row>
    <row r="33" spans="1:12" s="147" customFormat="1" ht="150" customHeight="1">
      <c r="A33" s="21">
        <v>26</v>
      </c>
      <c r="B33" s="21">
        <v>26</v>
      </c>
      <c r="C33" s="30">
        <v>3702150740</v>
      </c>
      <c r="D33" s="151" t="s">
        <v>725</v>
      </c>
      <c r="E33" s="25" t="s">
        <v>55</v>
      </c>
      <c r="F33" s="31" t="s">
        <v>1148</v>
      </c>
      <c r="G33" s="149">
        <v>23856.9</v>
      </c>
      <c r="H33" s="150" t="s">
        <v>158</v>
      </c>
      <c r="I33" s="31" t="s">
        <v>1147</v>
      </c>
      <c r="J33" s="25" t="s">
        <v>69</v>
      </c>
      <c r="K33" s="21" t="s">
        <v>358</v>
      </c>
      <c r="L33" s="21" t="s">
        <v>368</v>
      </c>
    </row>
    <row r="34" spans="1:12" s="147" customFormat="1" ht="114" customHeight="1">
      <c r="A34" s="21">
        <v>27</v>
      </c>
      <c r="B34" s="21">
        <v>27</v>
      </c>
      <c r="C34" s="30">
        <v>3702656470</v>
      </c>
      <c r="D34" s="151" t="s">
        <v>726</v>
      </c>
      <c r="E34" s="25" t="s">
        <v>55</v>
      </c>
      <c r="F34" s="31" t="s">
        <v>67</v>
      </c>
      <c r="G34" s="149">
        <v>22555</v>
      </c>
      <c r="H34" s="150">
        <v>40898</v>
      </c>
      <c r="I34" s="31" t="s">
        <v>1143</v>
      </c>
      <c r="J34" s="25" t="s">
        <v>61</v>
      </c>
      <c r="K34" s="21" t="s">
        <v>359</v>
      </c>
      <c r="L34" s="21" t="s">
        <v>965</v>
      </c>
    </row>
    <row r="35" spans="1:12" s="147" customFormat="1" ht="114" customHeight="1">
      <c r="A35" s="21">
        <v>28</v>
      </c>
      <c r="B35" s="21">
        <v>28</v>
      </c>
      <c r="C35" s="30">
        <v>3702665001</v>
      </c>
      <c r="D35" s="151" t="s">
        <v>727</v>
      </c>
      <c r="E35" s="2" t="s">
        <v>55</v>
      </c>
      <c r="F35" s="39" t="s">
        <v>82</v>
      </c>
      <c r="G35" s="152">
        <v>34002</v>
      </c>
      <c r="H35" s="153">
        <v>41046</v>
      </c>
      <c r="I35" s="39" t="s">
        <v>1145</v>
      </c>
      <c r="J35" s="2" t="s">
        <v>81</v>
      </c>
      <c r="K35" s="21" t="s">
        <v>360</v>
      </c>
      <c r="L35" s="27" t="s">
        <v>1144</v>
      </c>
    </row>
    <row r="36" spans="1:13" s="147" customFormat="1" ht="112.5" customHeight="1">
      <c r="A36" s="21">
        <v>29</v>
      </c>
      <c r="B36" s="21">
        <v>29</v>
      </c>
      <c r="C36" s="30">
        <v>3702621149</v>
      </c>
      <c r="D36" s="151" t="s">
        <v>728</v>
      </c>
      <c r="E36" s="2" t="s">
        <v>55</v>
      </c>
      <c r="F36" s="39" t="s">
        <v>104</v>
      </c>
      <c r="G36" s="152">
        <v>21570.4</v>
      </c>
      <c r="H36" s="153">
        <v>41141</v>
      </c>
      <c r="I36" s="39" t="s">
        <v>936</v>
      </c>
      <c r="J36" s="2" t="s">
        <v>105</v>
      </c>
      <c r="K36" s="21" t="s">
        <v>361</v>
      </c>
      <c r="L36" s="21" t="s">
        <v>937</v>
      </c>
      <c r="M36" s="154"/>
    </row>
    <row r="37" spans="1:13" s="147" customFormat="1" ht="101.25" customHeight="1">
      <c r="A37" s="21">
        <v>30</v>
      </c>
      <c r="B37" s="21">
        <v>30</v>
      </c>
      <c r="C37" s="30">
        <v>3702521930</v>
      </c>
      <c r="D37" s="151" t="s">
        <v>729</v>
      </c>
      <c r="E37" s="2" t="s">
        <v>55</v>
      </c>
      <c r="F37" s="39" t="s">
        <v>131</v>
      </c>
      <c r="G37" s="152">
        <v>30226</v>
      </c>
      <c r="H37" s="153">
        <v>41717</v>
      </c>
      <c r="I37" s="39" t="s">
        <v>1140</v>
      </c>
      <c r="J37" s="2" t="s">
        <v>132</v>
      </c>
      <c r="K37" s="21" t="s">
        <v>362</v>
      </c>
      <c r="L37" s="27" t="s">
        <v>1141</v>
      </c>
      <c r="M37" s="154"/>
    </row>
    <row r="38" spans="1:13" s="147" customFormat="1" ht="96" customHeight="1">
      <c r="A38" s="21">
        <v>31</v>
      </c>
      <c r="B38" s="21">
        <v>31</v>
      </c>
      <c r="C38" s="30">
        <v>3702113378</v>
      </c>
      <c r="D38" s="151" t="s">
        <v>730</v>
      </c>
      <c r="E38" s="2" t="s">
        <v>55</v>
      </c>
      <c r="F38" s="39" t="s">
        <v>258</v>
      </c>
      <c r="G38" s="152">
        <v>39888.0647</v>
      </c>
      <c r="H38" s="153">
        <v>42542</v>
      </c>
      <c r="I38" s="39" t="s">
        <v>888</v>
      </c>
      <c r="J38" s="2" t="s">
        <v>259</v>
      </c>
      <c r="K38" s="21" t="s">
        <v>363</v>
      </c>
      <c r="L38" s="21" t="s">
        <v>260</v>
      </c>
      <c r="M38" s="154"/>
    </row>
    <row r="39" spans="1:13" s="147" customFormat="1" ht="79.5" customHeight="1">
      <c r="A39" s="21">
        <v>32</v>
      </c>
      <c r="B39" s="21">
        <v>32</v>
      </c>
      <c r="C39" s="30">
        <v>3702126867</v>
      </c>
      <c r="D39" s="151" t="s">
        <v>731</v>
      </c>
      <c r="E39" s="2" t="s">
        <v>55</v>
      </c>
      <c r="F39" s="39" t="s">
        <v>924</v>
      </c>
      <c r="G39" s="152">
        <v>2799</v>
      </c>
      <c r="H39" s="153" t="s">
        <v>922</v>
      </c>
      <c r="I39" s="39" t="s">
        <v>923</v>
      </c>
      <c r="J39" s="2" t="s">
        <v>267</v>
      </c>
      <c r="K39" s="21" t="s">
        <v>364</v>
      </c>
      <c r="L39" s="21" t="s">
        <v>268</v>
      </c>
      <c r="M39" s="154"/>
    </row>
    <row r="40" spans="1:13" s="147" customFormat="1" ht="94.5" customHeight="1">
      <c r="A40" s="21">
        <v>33</v>
      </c>
      <c r="B40" s="21">
        <v>33</v>
      </c>
      <c r="C40" s="30">
        <v>3307001514</v>
      </c>
      <c r="D40" s="151" t="s">
        <v>732</v>
      </c>
      <c r="E40" s="2" t="s">
        <v>55</v>
      </c>
      <c r="F40" s="39" t="s">
        <v>381</v>
      </c>
      <c r="G40" s="152">
        <v>32516</v>
      </c>
      <c r="H40" s="153">
        <v>42927</v>
      </c>
      <c r="I40" s="39" t="s">
        <v>382</v>
      </c>
      <c r="J40" s="2" t="s">
        <v>383</v>
      </c>
      <c r="K40" s="21" t="s">
        <v>384</v>
      </c>
      <c r="L40" s="21" t="s">
        <v>385</v>
      </c>
      <c r="M40" s="154"/>
    </row>
    <row r="41" spans="1:13" s="147" customFormat="1" ht="124.5" customHeight="1">
      <c r="A41" s="21">
        <v>34</v>
      </c>
      <c r="B41" s="21">
        <v>34</v>
      </c>
      <c r="C41" s="30">
        <v>5032200996</v>
      </c>
      <c r="D41" s="151" t="s">
        <v>1146</v>
      </c>
      <c r="E41" s="2" t="s">
        <v>55</v>
      </c>
      <c r="F41" s="39" t="s">
        <v>453</v>
      </c>
      <c r="G41" s="152">
        <v>35313.1759</v>
      </c>
      <c r="H41" s="153">
        <v>43329</v>
      </c>
      <c r="I41" s="39" t="s">
        <v>889</v>
      </c>
      <c r="J41" s="2" t="s">
        <v>452</v>
      </c>
      <c r="K41" s="21" t="s">
        <v>454</v>
      </c>
      <c r="L41" s="21" t="s">
        <v>445</v>
      </c>
      <c r="M41" s="154"/>
    </row>
    <row r="42" spans="1:18" s="158" customFormat="1" ht="132.75" customHeight="1">
      <c r="A42" s="2">
        <v>35</v>
      </c>
      <c r="B42" s="2">
        <v>35</v>
      </c>
      <c r="C42" s="40">
        <v>4421004880</v>
      </c>
      <c r="D42" s="151" t="s">
        <v>733</v>
      </c>
      <c r="E42" s="2" t="s">
        <v>2</v>
      </c>
      <c r="F42" s="2" t="s">
        <v>464</v>
      </c>
      <c r="G42" s="152">
        <v>2573.1081</v>
      </c>
      <c r="H42" s="153">
        <v>43490</v>
      </c>
      <c r="I42" s="2" t="s">
        <v>465</v>
      </c>
      <c r="J42" s="2" t="s">
        <v>466</v>
      </c>
      <c r="K42" s="2" t="s">
        <v>467</v>
      </c>
      <c r="L42" s="41" t="s">
        <v>1142</v>
      </c>
      <c r="M42" s="155"/>
      <c r="N42" s="155"/>
      <c r="O42" s="156"/>
      <c r="P42" s="157"/>
      <c r="Q42" s="155"/>
      <c r="R42" s="155"/>
    </row>
    <row r="43" spans="1:12" s="147" customFormat="1" ht="123" customHeight="1">
      <c r="A43" s="21">
        <v>36</v>
      </c>
      <c r="B43" s="21">
        <v>36</v>
      </c>
      <c r="C43" s="43">
        <v>372400025574</v>
      </c>
      <c r="D43" s="151" t="s">
        <v>734</v>
      </c>
      <c r="E43" s="25" t="s">
        <v>11</v>
      </c>
      <c r="F43" s="31" t="s">
        <v>954</v>
      </c>
      <c r="G43" s="149">
        <v>44630.2975</v>
      </c>
      <c r="H43" s="150" t="s">
        <v>952</v>
      </c>
      <c r="I43" s="31" t="s">
        <v>953</v>
      </c>
      <c r="J43" s="25" t="s">
        <v>81</v>
      </c>
      <c r="K43" s="21" t="s">
        <v>365</v>
      </c>
      <c r="L43" s="21" t="s">
        <v>955</v>
      </c>
    </row>
    <row r="44" spans="1:12" s="106" customFormat="1" ht="27.75" customHeight="1">
      <c r="A44" s="6"/>
      <c r="B44" s="6"/>
      <c r="C44" s="7"/>
      <c r="D44" s="6"/>
      <c r="E44" s="6"/>
      <c r="F44" s="6"/>
      <c r="G44" s="44">
        <f>SUM(G7:G43)</f>
        <v>836752.2295</v>
      </c>
      <c r="H44" s="6"/>
      <c r="I44" s="6"/>
      <c r="J44" s="6"/>
      <c r="K44" s="45"/>
      <c r="L44" s="45"/>
    </row>
    <row r="45" spans="1:11" s="109" customFormat="1" ht="33.75" customHeight="1">
      <c r="A45" s="169" t="s">
        <v>194</v>
      </c>
      <c r="B45" s="170"/>
      <c r="C45" s="170"/>
      <c r="D45" s="170"/>
      <c r="E45" s="170"/>
      <c r="F45" s="170"/>
      <c r="G45" s="170"/>
      <c r="H45" s="170"/>
      <c r="I45" s="170"/>
      <c r="J45" s="171"/>
      <c r="K45" s="88"/>
    </row>
    <row r="46" spans="1:12" s="109" customFormat="1" ht="105.75" customHeight="1">
      <c r="A46" s="54">
        <v>37</v>
      </c>
      <c r="B46" s="56">
        <v>1</v>
      </c>
      <c r="C46" s="142">
        <v>3702019960</v>
      </c>
      <c r="D46" s="52" t="s">
        <v>1102</v>
      </c>
      <c r="E46" s="52" t="s">
        <v>192</v>
      </c>
      <c r="F46" s="56" t="s">
        <v>52</v>
      </c>
      <c r="G46" s="159">
        <v>483.8</v>
      </c>
      <c r="H46" s="55">
        <v>40436</v>
      </c>
      <c r="I46" s="56" t="s">
        <v>327</v>
      </c>
      <c r="J46" s="52" t="s">
        <v>18</v>
      </c>
      <c r="K46" s="88" t="s">
        <v>10</v>
      </c>
      <c r="L46" s="52" t="s">
        <v>76</v>
      </c>
    </row>
    <row r="47" spans="1:12" s="109" customFormat="1" ht="94.5" customHeight="1">
      <c r="A47" s="54">
        <v>38</v>
      </c>
      <c r="B47" s="56">
        <v>2</v>
      </c>
      <c r="C47" s="143">
        <v>3731023168</v>
      </c>
      <c r="D47" s="52" t="s">
        <v>1112</v>
      </c>
      <c r="E47" s="52" t="s">
        <v>192</v>
      </c>
      <c r="F47" s="56" t="s">
        <v>36</v>
      </c>
      <c r="G47" s="160">
        <v>0.448</v>
      </c>
      <c r="H47" s="55">
        <v>40106</v>
      </c>
      <c r="I47" s="56" t="s">
        <v>328</v>
      </c>
      <c r="J47" s="52" t="s">
        <v>34</v>
      </c>
      <c r="K47" s="88" t="s">
        <v>10</v>
      </c>
      <c r="L47" s="52" t="s">
        <v>77</v>
      </c>
    </row>
    <row r="48" spans="1:12" s="109" customFormat="1" ht="158.25" customHeight="1">
      <c r="A48" s="54">
        <v>39</v>
      </c>
      <c r="B48" s="56">
        <v>3</v>
      </c>
      <c r="C48" s="143">
        <v>7706664648</v>
      </c>
      <c r="D48" s="144" t="s">
        <v>1106</v>
      </c>
      <c r="E48" s="144" t="s">
        <v>192</v>
      </c>
      <c r="F48" s="145" t="s">
        <v>83</v>
      </c>
      <c r="G48" s="161">
        <v>458.1393</v>
      </c>
      <c r="H48" s="146">
        <v>41100</v>
      </c>
      <c r="I48" s="145" t="s">
        <v>329</v>
      </c>
      <c r="J48" s="144" t="s">
        <v>80</v>
      </c>
      <c r="K48" s="88" t="s">
        <v>10</v>
      </c>
      <c r="L48" s="52" t="s">
        <v>1105</v>
      </c>
    </row>
    <row r="49" spans="1:12" s="109" customFormat="1" ht="120.75" customHeight="1">
      <c r="A49" s="54">
        <v>40</v>
      </c>
      <c r="B49" s="56">
        <v>4</v>
      </c>
      <c r="C49" s="143">
        <v>3702571875</v>
      </c>
      <c r="D49" s="52" t="s">
        <v>777</v>
      </c>
      <c r="E49" s="52" t="s">
        <v>192</v>
      </c>
      <c r="F49" s="34" t="s">
        <v>90</v>
      </c>
      <c r="G49" s="159">
        <v>5128</v>
      </c>
      <c r="H49" s="55">
        <v>41130</v>
      </c>
      <c r="I49" s="34" t="s">
        <v>330</v>
      </c>
      <c r="J49" s="52" t="s">
        <v>91</v>
      </c>
      <c r="K49" s="88" t="s">
        <v>10</v>
      </c>
      <c r="L49" s="52" t="s">
        <v>92</v>
      </c>
    </row>
    <row r="50" spans="1:12" s="109" customFormat="1" ht="134.25" customHeight="1">
      <c r="A50" s="54">
        <v>41</v>
      </c>
      <c r="B50" s="56">
        <v>5</v>
      </c>
      <c r="C50" s="143">
        <v>3711028665</v>
      </c>
      <c r="D50" s="51" t="s">
        <v>778</v>
      </c>
      <c r="E50" s="52" t="s">
        <v>192</v>
      </c>
      <c r="F50" s="34" t="s">
        <v>99</v>
      </c>
      <c r="G50" s="159">
        <v>18513</v>
      </c>
      <c r="H50" s="55">
        <v>41261</v>
      </c>
      <c r="I50" s="34" t="s">
        <v>331</v>
      </c>
      <c r="J50" s="52" t="s">
        <v>100</v>
      </c>
      <c r="K50" s="88" t="s">
        <v>10</v>
      </c>
      <c r="L50" s="52" t="s">
        <v>101</v>
      </c>
    </row>
    <row r="51" spans="1:12" s="109" customFormat="1" ht="135.75" customHeight="1">
      <c r="A51" s="54">
        <v>42</v>
      </c>
      <c r="B51" s="56">
        <v>6</v>
      </c>
      <c r="C51" s="143">
        <v>3711028665</v>
      </c>
      <c r="D51" s="51" t="s">
        <v>778</v>
      </c>
      <c r="E51" s="52" t="s">
        <v>192</v>
      </c>
      <c r="F51" s="34" t="s">
        <v>102</v>
      </c>
      <c r="G51" s="159">
        <v>8219</v>
      </c>
      <c r="H51" s="55">
        <v>41262</v>
      </c>
      <c r="I51" s="34" t="s">
        <v>332</v>
      </c>
      <c r="J51" s="52" t="s">
        <v>100</v>
      </c>
      <c r="K51" s="88" t="s">
        <v>10</v>
      </c>
      <c r="L51" s="52" t="s">
        <v>103</v>
      </c>
    </row>
    <row r="52" spans="1:12" s="109" customFormat="1" ht="136.5" customHeight="1">
      <c r="A52" s="54">
        <v>43</v>
      </c>
      <c r="B52" s="56">
        <v>7</v>
      </c>
      <c r="C52" s="143">
        <v>3702571875</v>
      </c>
      <c r="D52" s="52" t="s">
        <v>777</v>
      </c>
      <c r="E52" s="52" t="s">
        <v>192</v>
      </c>
      <c r="F52" s="34" t="s">
        <v>93</v>
      </c>
      <c r="G52" s="159">
        <v>4479</v>
      </c>
      <c r="H52" s="55">
        <v>41138</v>
      </c>
      <c r="I52" s="34" t="s">
        <v>333</v>
      </c>
      <c r="J52" s="52" t="s">
        <v>91</v>
      </c>
      <c r="K52" s="88" t="s">
        <v>10</v>
      </c>
      <c r="L52" s="52" t="s">
        <v>94</v>
      </c>
    </row>
    <row r="53" spans="1:12" s="109" customFormat="1" ht="129.75" customHeight="1">
      <c r="A53" s="54">
        <v>44</v>
      </c>
      <c r="B53" s="56">
        <v>8</v>
      </c>
      <c r="C53" s="143">
        <v>3702571875</v>
      </c>
      <c r="D53" s="52" t="s">
        <v>777</v>
      </c>
      <c r="E53" s="52" t="s">
        <v>192</v>
      </c>
      <c r="F53" s="34" t="s">
        <v>106</v>
      </c>
      <c r="G53" s="159">
        <v>1208.2</v>
      </c>
      <c r="H53" s="55">
        <v>41130</v>
      </c>
      <c r="I53" s="34" t="s">
        <v>334</v>
      </c>
      <c r="J53" s="52" t="s">
        <v>91</v>
      </c>
      <c r="K53" s="88" t="s">
        <v>10</v>
      </c>
      <c r="L53" s="52" t="s">
        <v>107</v>
      </c>
    </row>
    <row r="54" spans="1:12" s="109" customFormat="1" ht="129.75" customHeight="1">
      <c r="A54" s="54">
        <v>45</v>
      </c>
      <c r="B54" s="56">
        <v>9</v>
      </c>
      <c r="C54" s="143">
        <v>3702571875</v>
      </c>
      <c r="D54" s="52" t="s">
        <v>777</v>
      </c>
      <c r="E54" s="52" t="s">
        <v>192</v>
      </c>
      <c r="F54" s="34" t="s">
        <v>95</v>
      </c>
      <c r="G54" s="159">
        <v>1489.1</v>
      </c>
      <c r="H54" s="55">
        <v>41143</v>
      </c>
      <c r="I54" s="34" t="s">
        <v>333</v>
      </c>
      <c r="J54" s="52" t="s">
        <v>96</v>
      </c>
      <c r="K54" s="88" t="s">
        <v>10</v>
      </c>
      <c r="L54" s="52" t="s">
        <v>97</v>
      </c>
    </row>
    <row r="55" spans="1:12" s="109" customFormat="1" ht="154.5" customHeight="1">
      <c r="A55" s="54">
        <v>46</v>
      </c>
      <c r="B55" s="56">
        <v>10</v>
      </c>
      <c r="C55" s="143">
        <v>7702554250</v>
      </c>
      <c r="D55" s="51" t="s">
        <v>779</v>
      </c>
      <c r="E55" s="52" t="s">
        <v>193</v>
      </c>
      <c r="F55" s="34" t="s">
        <v>137</v>
      </c>
      <c r="G55" s="159">
        <v>2916</v>
      </c>
      <c r="H55" s="55">
        <v>41871</v>
      </c>
      <c r="I55" s="31" t="s">
        <v>182</v>
      </c>
      <c r="J55" s="52" t="s">
        <v>138</v>
      </c>
      <c r="K55" s="88" t="s">
        <v>10</v>
      </c>
      <c r="L55" s="52" t="s">
        <v>139</v>
      </c>
    </row>
    <row r="56" spans="1:12" s="109" customFormat="1" ht="171" customHeight="1">
      <c r="A56" s="54">
        <v>47</v>
      </c>
      <c r="B56" s="56">
        <v>11</v>
      </c>
      <c r="C56" s="143">
        <v>3711028658</v>
      </c>
      <c r="D56" s="52" t="s">
        <v>1107</v>
      </c>
      <c r="E56" s="52" t="s">
        <v>192</v>
      </c>
      <c r="F56" s="34" t="s">
        <v>148</v>
      </c>
      <c r="G56" s="159">
        <v>10124.8</v>
      </c>
      <c r="H56" s="55">
        <v>42003</v>
      </c>
      <c r="I56" s="34" t="s">
        <v>206</v>
      </c>
      <c r="J56" s="52" t="s">
        <v>149</v>
      </c>
      <c r="K56" s="88" t="s">
        <v>10</v>
      </c>
      <c r="L56" s="52" t="s">
        <v>150</v>
      </c>
    </row>
    <row r="57" spans="1:12" s="109" customFormat="1" ht="95.25" customHeight="1">
      <c r="A57" s="54">
        <v>48</v>
      </c>
      <c r="B57" s="56">
        <v>12</v>
      </c>
      <c r="C57" s="143">
        <v>3702077610</v>
      </c>
      <c r="D57" s="52" t="s">
        <v>735</v>
      </c>
      <c r="E57" s="52" t="s">
        <v>192</v>
      </c>
      <c r="F57" s="34" t="s">
        <v>151</v>
      </c>
      <c r="G57" s="159">
        <v>6989.5</v>
      </c>
      <c r="H57" s="55">
        <v>42003</v>
      </c>
      <c r="I57" s="34" t="s">
        <v>335</v>
      </c>
      <c r="J57" s="52" t="s">
        <v>152</v>
      </c>
      <c r="K57" s="88" t="s">
        <v>10</v>
      </c>
      <c r="L57" s="52" t="s">
        <v>153</v>
      </c>
    </row>
    <row r="58" spans="1:12" s="109" customFormat="1" ht="99" customHeight="1">
      <c r="A58" s="54">
        <v>49</v>
      </c>
      <c r="B58" s="56">
        <v>13</v>
      </c>
      <c r="C58" s="143">
        <v>5029051920</v>
      </c>
      <c r="D58" s="52" t="s">
        <v>736</v>
      </c>
      <c r="E58" s="52" t="s">
        <v>192</v>
      </c>
      <c r="F58" s="34" t="s">
        <v>161</v>
      </c>
      <c r="G58" s="159">
        <v>12012.6</v>
      </c>
      <c r="H58" s="55">
        <v>41999</v>
      </c>
      <c r="I58" s="31" t="s">
        <v>162</v>
      </c>
      <c r="J58" s="52" t="s">
        <v>163</v>
      </c>
      <c r="K58" s="88" t="s">
        <v>10</v>
      </c>
      <c r="L58" s="52" t="s">
        <v>164</v>
      </c>
    </row>
    <row r="59" spans="1:12" s="109" customFormat="1" ht="93" customHeight="1">
      <c r="A59" s="54">
        <v>50</v>
      </c>
      <c r="B59" s="56">
        <v>14</v>
      </c>
      <c r="C59" s="142">
        <v>3706017192</v>
      </c>
      <c r="D59" s="51" t="s">
        <v>1100</v>
      </c>
      <c r="E59" s="52" t="s">
        <v>192</v>
      </c>
      <c r="F59" s="56" t="s">
        <v>176</v>
      </c>
      <c r="G59" s="159">
        <v>2319</v>
      </c>
      <c r="H59" s="55">
        <v>42060</v>
      </c>
      <c r="I59" s="56" t="s">
        <v>177</v>
      </c>
      <c r="J59" s="52" t="s">
        <v>178</v>
      </c>
      <c r="K59" s="88" t="s">
        <v>10</v>
      </c>
      <c r="L59" s="52" t="s">
        <v>209</v>
      </c>
    </row>
    <row r="60" spans="1:12" s="109" customFormat="1" ht="105.75" customHeight="1">
      <c r="A60" s="54">
        <v>51</v>
      </c>
      <c r="B60" s="56">
        <v>15</v>
      </c>
      <c r="C60" s="142">
        <v>3706017192</v>
      </c>
      <c r="D60" s="51" t="s">
        <v>1100</v>
      </c>
      <c r="E60" s="52" t="s">
        <v>192</v>
      </c>
      <c r="F60" s="56" t="s">
        <v>207</v>
      </c>
      <c r="G60" s="159">
        <v>6008.5</v>
      </c>
      <c r="H60" s="55">
        <v>42220</v>
      </c>
      <c r="I60" s="56" t="s">
        <v>208</v>
      </c>
      <c r="J60" s="52" t="s">
        <v>178</v>
      </c>
      <c r="K60" s="88" t="s">
        <v>10</v>
      </c>
      <c r="L60" s="52" t="s">
        <v>511</v>
      </c>
    </row>
    <row r="61" spans="1:12" s="109" customFormat="1" ht="105.75" customHeight="1">
      <c r="A61" s="54">
        <v>52</v>
      </c>
      <c r="B61" s="56">
        <v>16</v>
      </c>
      <c r="C61" s="142">
        <v>3706017192</v>
      </c>
      <c r="D61" s="51" t="s">
        <v>1100</v>
      </c>
      <c r="E61" s="52" t="s">
        <v>192</v>
      </c>
      <c r="F61" s="56" t="s">
        <v>210</v>
      </c>
      <c r="G61" s="159">
        <v>11231.8</v>
      </c>
      <c r="H61" s="55">
        <v>42265</v>
      </c>
      <c r="I61" s="56" t="s">
        <v>211</v>
      </c>
      <c r="J61" s="52" t="s">
        <v>178</v>
      </c>
      <c r="K61" s="88" t="s">
        <v>10</v>
      </c>
      <c r="L61" s="52" t="s">
        <v>212</v>
      </c>
    </row>
    <row r="62" spans="1:12" s="109" customFormat="1" ht="105.75" customHeight="1">
      <c r="A62" s="54">
        <v>53</v>
      </c>
      <c r="B62" s="56">
        <v>17</v>
      </c>
      <c r="C62" s="142">
        <v>3702630908</v>
      </c>
      <c r="D62" s="51" t="s">
        <v>1103</v>
      </c>
      <c r="E62" s="52" t="s">
        <v>192</v>
      </c>
      <c r="F62" s="56" t="s">
        <v>196</v>
      </c>
      <c r="G62" s="159">
        <v>6475.6</v>
      </c>
      <c r="H62" s="55">
        <v>42180</v>
      </c>
      <c r="I62" s="56" t="s">
        <v>197</v>
      </c>
      <c r="J62" s="52" t="s">
        <v>198</v>
      </c>
      <c r="K62" s="88" t="s">
        <v>199</v>
      </c>
      <c r="L62" s="52" t="s">
        <v>200</v>
      </c>
    </row>
    <row r="63" spans="1:12" s="109" customFormat="1" ht="132.75" customHeight="1">
      <c r="A63" s="54">
        <v>54</v>
      </c>
      <c r="B63" s="56">
        <v>18</v>
      </c>
      <c r="C63" s="142">
        <v>3706017890</v>
      </c>
      <c r="D63" s="51" t="s">
        <v>1104</v>
      </c>
      <c r="E63" s="52" t="s">
        <v>192</v>
      </c>
      <c r="F63" s="56" t="s">
        <v>220</v>
      </c>
      <c r="G63" s="159">
        <v>17051.2</v>
      </c>
      <c r="H63" s="55">
        <v>42318</v>
      </c>
      <c r="I63" s="56" t="s">
        <v>221</v>
      </c>
      <c r="J63" s="52" t="s">
        <v>222</v>
      </c>
      <c r="K63" s="88" t="s">
        <v>199</v>
      </c>
      <c r="L63" s="52" t="s">
        <v>223</v>
      </c>
    </row>
    <row r="64" spans="1:12" s="109" customFormat="1" ht="152.25" customHeight="1">
      <c r="A64" s="54">
        <v>55</v>
      </c>
      <c r="B64" s="56">
        <v>19</v>
      </c>
      <c r="C64" s="142">
        <v>3720005713</v>
      </c>
      <c r="D64" s="51" t="s">
        <v>1108</v>
      </c>
      <c r="E64" s="52" t="s">
        <v>192</v>
      </c>
      <c r="F64" s="56" t="s">
        <v>224</v>
      </c>
      <c r="G64" s="159">
        <v>22454</v>
      </c>
      <c r="H64" s="55">
        <v>42340</v>
      </c>
      <c r="I64" s="56" t="s">
        <v>225</v>
      </c>
      <c r="J64" s="52" t="s">
        <v>226</v>
      </c>
      <c r="K64" s="88" t="s">
        <v>199</v>
      </c>
      <c r="L64" s="52" t="s">
        <v>227</v>
      </c>
    </row>
    <row r="65" spans="1:12" s="109" customFormat="1" ht="118.5" customHeight="1">
      <c r="A65" s="54">
        <v>56</v>
      </c>
      <c r="B65" s="56">
        <v>20</v>
      </c>
      <c r="C65" s="142">
        <v>5009056127</v>
      </c>
      <c r="D65" s="51" t="s">
        <v>1099</v>
      </c>
      <c r="E65" s="52" t="s">
        <v>192</v>
      </c>
      <c r="F65" s="56" t="s">
        <v>244</v>
      </c>
      <c r="G65" s="159">
        <v>13303.9</v>
      </c>
      <c r="H65" s="55">
        <v>42479</v>
      </c>
      <c r="I65" s="56" t="s">
        <v>245</v>
      </c>
      <c r="J65" s="52" t="s">
        <v>246</v>
      </c>
      <c r="K65" s="88" t="s">
        <v>247</v>
      </c>
      <c r="L65" s="52" t="s">
        <v>248</v>
      </c>
    </row>
    <row r="66" spans="1:12" s="109" customFormat="1" ht="117" customHeight="1">
      <c r="A66" s="54">
        <v>57</v>
      </c>
      <c r="B66" s="56">
        <v>21</v>
      </c>
      <c r="C66" s="142">
        <v>5009056127</v>
      </c>
      <c r="D66" s="51" t="s">
        <v>1099</v>
      </c>
      <c r="E66" s="52" t="s">
        <v>192</v>
      </c>
      <c r="F66" s="56" t="s">
        <v>272</v>
      </c>
      <c r="G66" s="159">
        <v>11529</v>
      </c>
      <c r="H66" s="55">
        <v>42473</v>
      </c>
      <c r="I66" s="56" t="s">
        <v>271</v>
      </c>
      <c r="J66" s="52" t="s">
        <v>246</v>
      </c>
      <c r="K66" s="88" t="s">
        <v>247</v>
      </c>
      <c r="L66" s="52" t="s">
        <v>273</v>
      </c>
    </row>
    <row r="67" spans="1:12" s="109" customFormat="1" ht="103.5" customHeight="1">
      <c r="A67" s="54">
        <v>58</v>
      </c>
      <c r="B67" s="56">
        <v>22</v>
      </c>
      <c r="C67" s="143">
        <v>3702587226</v>
      </c>
      <c r="D67" s="52" t="s">
        <v>1111</v>
      </c>
      <c r="E67" s="144" t="s">
        <v>192</v>
      </c>
      <c r="F67" s="145" t="s">
        <v>370</v>
      </c>
      <c r="G67" s="159">
        <v>7059.2257</v>
      </c>
      <c r="H67" s="146">
        <v>40569</v>
      </c>
      <c r="I67" s="145" t="s">
        <v>1110</v>
      </c>
      <c r="J67" s="144" t="s">
        <v>49</v>
      </c>
      <c r="K67" s="52" t="s">
        <v>1109</v>
      </c>
      <c r="L67" s="52" t="s">
        <v>78</v>
      </c>
    </row>
    <row r="68" spans="1:12" s="109" customFormat="1" ht="103.5" customHeight="1">
      <c r="A68" s="54">
        <v>59</v>
      </c>
      <c r="B68" s="56">
        <v>23</v>
      </c>
      <c r="C68" s="143">
        <v>3702019960</v>
      </c>
      <c r="D68" s="52" t="s">
        <v>1101</v>
      </c>
      <c r="E68" s="144" t="s">
        <v>192</v>
      </c>
      <c r="F68" s="145" t="s">
        <v>473</v>
      </c>
      <c r="G68" s="159">
        <v>15511.3322</v>
      </c>
      <c r="H68" s="146">
        <v>43627</v>
      </c>
      <c r="I68" s="145" t="s">
        <v>474</v>
      </c>
      <c r="J68" s="52" t="s">
        <v>475</v>
      </c>
      <c r="K68" s="52" t="s">
        <v>476</v>
      </c>
      <c r="L68" s="52" t="s">
        <v>477</v>
      </c>
    </row>
    <row r="69" spans="1:12" s="109" customFormat="1" ht="103.5" customHeight="1">
      <c r="A69" s="54">
        <v>60</v>
      </c>
      <c r="B69" s="56">
        <v>24</v>
      </c>
      <c r="C69" s="143">
        <v>3702019960</v>
      </c>
      <c r="D69" s="52" t="s">
        <v>1101</v>
      </c>
      <c r="E69" s="144" t="s">
        <v>192</v>
      </c>
      <c r="F69" s="145" t="s">
        <v>478</v>
      </c>
      <c r="G69" s="159">
        <v>121.7913</v>
      </c>
      <c r="H69" s="146">
        <v>43671</v>
      </c>
      <c r="I69" s="145" t="s">
        <v>479</v>
      </c>
      <c r="J69" s="52" t="s">
        <v>475</v>
      </c>
      <c r="K69" s="52" t="s">
        <v>480</v>
      </c>
      <c r="L69" s="52" t="s">
        <v>481</v>
      </c>
    </row>
    <row r="70" spans="1:12" s="109" customFormat="1" ht="172.5" customHeight="1">
      <c r="A70" s="54">
        <v>61</v>
      </c>
      <c r="B70" s="56">
        <v>25</v>
      </c>
      <c r="C70" s="142">
        <v>3729017150</v>
      </c>
      <c r="D70" s="52" t="s">
        <v>737</v>
      </c>
      <c r="E70" s="52" t="s">
        <v>506</v>
      </c>
      <c r="F70" s="53" t="s">
        <v>507</v>
      </c>
      <c r="G70" s="159">
        <v>1.6152</v>
      </c>
      <c r="H70" s="55">
        <v>43845</v>
      </c>
      <c r="I70" s="53" t="s">
        <v>508</v>
      </c>
      <c r="J70" s="52" t="s">
        <v>509</v>
      </c>
      <c r="K70" s="88" t="s">
        <v>510</v>
      </c>
      <c r="L70" s="52" t="s">
        <v>1113</v>
      </c>
    </row>
    <row r="71" spans="1:12" ht="141.75" customHeight="1">
      <c r="A71" s="21"/>
      <c r="B71" s="56">
        <v>26</v>
      </c>
      <c r="C71" s="107">
        <v>3729017150</v>
      </c>
      <c r="D71" s="52" t="s">
        <v>737</v>
      </c>
      <c r="E71" s="1" t="s">
        <v>13</v>
      </c>
      <c r="F71" s="23" t="s">
        <v>28</v>
      </c>
      <c r="G71" s="159">
        <v>305</v>
      </c>
      <c r="H71" s="1" t="s">
        <v>29</v>
      </c>
      <c r="I71" s="23"/>
      <c r="J71" s="1" t="s">
        <v>21</v>
      </c>
      <c r="K71" s="9"/>
      <c r="L71" s="9"/>
    </row>
    <row r="72" spans="1:12" ht="105.75" customHeight="1">
      <c r="A72" s="21"/>
      <c r="B72" s="56">
        <v>27</v>
      </c>
      <c r="C72" s="107">
        <v>3713005889</v>
      </c>
      <c r="D72" s="52" t="s">
        <v>780</v>
      </c>
      <c r="E72" s="1" t="s">
        <v>13</v>
      </c>
      <c r="F72" s="23" t="s">
        <v>4</v>
      </c>
      <c r="G72" s="159">
        <v>6058</v>
      </c>
      <c r="H72" s="1" t="s">
        <v>5</v>
      </c>
      <c r="I72" s="23"/>
      <c r="J72" s="1" t="s">
        <v>16</v>
      </c>
      <c r="K72" s="9"/>
      <c r="L72" s="9"/>
    </row>
    <row r="73" spans="1:12" ht="132" customHeight="1">
      <c r="A73" s="21"/>
      <c r="B73" s="56">
        <v>28</v>
      </c>
      <c r="C73" s="108">
        <v>3702571875</v>
      </c>
      <c r="D73" s="52" t="s">
        <v>777</v>
      </c>
      <c r="E73" s="1" t="s">
        <v>13</v>
      </c>
      <c r="F73" s="33" t="s">
        <v>35</v>
      </c>
      <c r="G73" s="159">
        <v>13322.6</v>
      </c>
      <c r="H73" s="24">
        <v>39890</v>
      </c>
      <c r="I73" s="33" t="s">
        <v>431</v>
      </c>
      <c r="J73" s="1" t="s">
        <v>24</v>
      </c>
      <c r="K73" s="9"/>
      <c r="L73" s="9"/>
    </row>
    <row r="74" spans="1:13" s="106" customFormat="1" ht="24" customHeight="1">
      <c r="A74" s="6"/>
      <c r="B74" s="6"/>
      <c r="C74" s="6"/>
      <c r="D74" s="6"/>
      <c r="E74" s="6"/>
      <c r="F74" s="6"/>
      <c r="G74" s="162">
        <f>SUM(G46:G70)</f>
        <v>185088.5517</v>
      </c>
      <c r="H74" s="6"/>
      <c r="I74" s="6"/>
      <c r="J74" s="6"/>
      <c r="K74" s="49"/>
      <c r="L74" s="45"/>
      <c r="M74" s="46" t="e">
        <f>#REF!+G74</f>
        <v>#REF!</v>
      </c>
    </row>
    <row r="75" spans="1:12" ht="54.75" customHeight="1">
      <c r="A75" s="176" t="s">
        <v>6</v>
      </c>
      <c r="B75" s="177"/>
      <c r="C75" s="177"/>
      <c r="D75" s="177"/>
      <c r="E75" s="177"/>
      <c r="F75" s="177"/>
      <c r="G75" s="177"/>
      <c r="H75" s="177"/>
      <c r="I75" s="177"/>
      <c r="J75" s="177"/>
      <c r="K75" s="187"/>
      <c r="L75" s="188"/>
    </row>
    <row r="76" spans="1:12" s="105" customFormat="1" ht="133.5" customHeight="1">
      <c r="A76" s="2">
        <v>62</v>
      </c>
      <c r="B76" s="2">
        <v>1</v>
      </c>
      <c r="C76" s="40">
        <v>3705066038</v>
      </c>
      <c r="D76" s="51" t="s">
        <v>738</v>
      </c>
      <c r="E76" s="35" t="s">
        <v>1001</v>
      </c>
      <c r="F76" s="36" t="s">
        <v>905</v>
      </c>
      <c r="G76" s="42">
        <v>125.9804</v>
      </c>
      <c r="H76" s="38" t="s">
        <v>1098</v>
      </c>
      <c r="I76" s="42" t="s">
        <v>1097</v>
      </c>
      <c r="J76" s="35" t="s">
        <v>683</v>
      </c>
      <c r="K76" s="35" t="s">
        <v>684</v>
      </c>
      <c r="L76" s="35" t="s">
        <v>906</v>
      </c>
    </row>
    <row r="77" spans="1:12" s="105" customFormat="1" ht="147.75" customHeight="1">
      <c r="A77" s="2">
        <v>63</v>
      </c>
      <c r="B77" s="2">
        <v>2</v>
      </c>
      <c r="C77" s="40">
        <v>3705066038</v>
      </c>
      <c r="D77" s="51" t="s">
        <v>738</v>
      </c>
      <c r="E77" s="35" t="s">
        <v>844</v>
      </c>
      <c r="F77" s="36" t="s">
        <v>562</v>
      </c>
      <c r="G77" s="42">
        <v>45.3967</v>
      </c>
      <c r="H77" s="38">
        <v>44442</v>
      </c>
      <c r="I77" s="42" t="s">
        <v>846</v>
      </c>
      <c r="J77" s="35" t="s">
        <v>563</v>
      </c>
      <c r="K77" s="35" t="s">
        <v>847</v>
      </c>
      <c r="L77" s="35" t="s">
        <v>993</v>
      </c>
    </row>
    <row r="78" spans="1:12" s="105" customFormat="1" ht="122.25" customHeight="1">
      <c r="A78" s="2">
        <v>64</v>
      </c>
      <c r="B78" s="2">
        <v>3</v>
      </c>
      <c r="C78" s="40">
        <v>3705066038</v>
      </c>
      <c r="D78" s="51" t="s">
        <v>774</v>
      </c>
      <c r="E78" s="35" t="s">
        <v>845</v>
      </c>
      <c r="F78" s="36" t="s">
        <v>842</v>
      </c>
      <c r="G78" s="132">
        <v>209</v>
      </c>
      <c r="H78" s="38" t="s">
        <v>841</v>
      </c>
      <c r="I78" s="42" t="s">
        <v>840</v>
      </c>
      <c r="J78" s="35" t="s">
        <v>838</v>
      </c>
      <c r="K78" s="35" t="s">
        <v>839</v>
      </c>
      <c r="L78" s="35" t="s">
        <v>843</v>
      </c>
    </row>
    <row r="79" spans="1:12" s="105" customFormat="1" ht="147.75" customHeight="1">
      <c r="A79" s="2">
        <v>65</v>
      </c>
      <c r="B79" s="2">
        <v>4</v>
      </c>
      <c r="C79" s="40">
        <v>3705066038</v>
      </c>
      <c r="D79" s="51" t="s">
        <v>738</v>
      </c>
      <c r="E79" s="35" t="s">
        <v>844</v>
      </c>
      <c r="F79" s="133" t="s">
        <v>848</v>
      </c>
      <c r="G79" s="134">
        <v>5.0189</v>
      </c>
      <c r="H79" s="135">
        <v>44957</v>
      </c>
      <c r="I79" s="134" t="s">
        <v>849</v>
      </c>
      <c r="J79" s="35" t="s">
        <v>850</v>
      </c>
      <c r="K79" s="35" t="s">
        <v>851</v>
      </c>
      <c r="L79" s="35" t="s">
        <v>978</v>
      </c>
    </row>
    <row r="80" spans="1:12" s="105" customFormat="1" ht="147.75" customHeight="1">
      <c r="A80" s="2">
        <v>66</v>
      </c>
      <c r="B80" s="2">
        <v>5</v>
      </c>
      <c r="C80" s="40">
        <v>3705066038</v>
      </c>
      <c r="D80" s="51" t="s">
        <v>738</v>
      </c>
      <c r="E80" s="35" t="s">
        <v>844</v>
      </c>
      <c r="F80" s="133" t="s">
        <v>852</v>
      </c>
      <c r="G80" s="134">
        <v>5.1248</v>
      </c>
      <c r="H80" s="135">
        <v>44958</v>
      </c>
      <c r="I80" s="134" t="s">
        <v>853</v>
      </c>
      <c r="J80" s="35" t="s">
        <v>854</v>
      </c>
      <c r="K80" s="35" t="s">
        <v>855</v>
      </c>
      <c r="L80" s="35" t="s">
        <v>856</v>
      </c>
    </row>
    <row r="81" spans="1:12" s="109" customFormat="1" ht="127.5" customHeight="1">
      <c r="A81" s="2">
        <v>67</v>
      </c>
      <c r="B81" s="2">
        <v>6</v>
      </c>
      <c r="C81" s="50">
        <v>3702591600</v>
      </c>
      <c r="D81" s="51" t="s">
        <v>1085</v>
      </c>
      <c r="E81" s="35" t="s">
        <v>845</v>
      </c>
      <c r="F81" s="53" t="s">
        <v>814</v>
      </c>
      <c r="G81" s="54">
        <v>27.3114</v>
      </c>
      <c r="H81" s="55" t="s">
        <v>430</v>
      </c>
      <c r="I81" s="56" t="s">
        <v>813</v>
      </c>
      <c r="J81" s="52" t="s">
        <v>274</v>
      </c>
      <c r="K81" s="52" t="s">
        <v>815</v>
      </c>
      <c r="L81" s="52" t="s">
        <v>1087</v>
      </c>
    </row>
    <row r="82" spans="1:12" s="109" customFormat="1" ht="127.5" customHeight="1">
      <c r="A82" s="2">
        <v>68</v>
      </c>
      <c r="B82" s="2">
        <v>7</v>
      </c>
      <c r="C82" s="50">
        <v>3702591600</v>
      </c>
      <c r="D82" s="51" t="s">
        <v>1085</v>
      </c>
      <c r="E82" s="52" t="s">
        <v>6</v>
      </c>
      <c r="F82" s="53" t="s">
        <v>816</v>
      </c>
      <c r="G82" s="54">
        <v>62.7847</v>
      </c>
      <c r="H82" s="55">
        <v>44442</v>
      </c>
      <c r="I82" s="56" t="s">
        <v>556</v>
      </c>
      <c r="J82" s="52" t="s">
        <v>557</v>
      </c>
      <c r="K82" s="52" t="s">
        <v>817</v>
      </c>
      <c r="L82" s="52" t="s">
        <v>1086</v>
      </c>
    </row>
    <row r="83" spans="1:12" s="109" customFormat="1" ht="125.25" customHeight="1">
      <c r="A83" s="2">
        <v>69</v>
      </c>
      <c r="B83" s="2">
        <v>8</v>
      </c>
      <c r="C83" s="50">
        <v>3711019685</v>
      </c>
      <c r="D83" s="51" t="s">
        <v>739</v>
      </c>
      <c r="E83" s="52" t="s">
        <v>6</v>
      </c>
      <c r="F83" s="53" t="s">
        <v>1083</v>
      </c>
      <c r="G83" s="54">
        <v>6.4622</v>
      </c>
      <c r="H83" s="55" t="s">
        <v>1084</v>
      </c>
      <c r="I83" s="56" t="s">
        <v>432</v>
      </c>
      <c r="J83" s="52" t="s">
        <v>270</v>
      </c>
      <c r="K83" s="52" t="s">
        <v>811</v>
      </c>
      <c r="L83" s="52" t="s">
        <v>812</v>
      </c>
    </row>
    <row r="84" spans="1:12" s="109" customFormat="1" ht="125.25" customHeight="1">
      <c r="A84" s="2">
        <v>70</v>
      </c>
      <c r="B84" s="2">
        <v>9</v>
      </c>
      <c r="C84" s="50">
        <v>3711019685</v>
      </c>
      <c r="D84" s="51" t="s">
        <v>1082</v>
      </c>
      <c r="E84" s="52" t="s">
        <v>6</v>
      </c>
      <c r="F84" s="53" t="s">
        <v>1080</v>
      </c>
      <c r="G84" s="54">
        <v>2.1132</v>
      </c>
      <c r="H84" s="55" t="s">
        <v>1079</v>
      </c>
      <c r="I84" s="56" t="s">
        <v>1078</v>
      </c>
      <c r="J84" s="52" t="s">
        <v>269</v>
      </c>
      <c r="K84" s="52" t="s">
        <v>810</v>
      </c>
      <c r="L84" s="52" t="s">
        <v>1081</v>
      </c>
    </row>
    <row r="85" spans="1:12" s="109" customFormat="1" ht="154.5" customHeight="1">
      <c r="A85" s="2">
        <v>71</v>
      </c>
      <c r="B85" s="2">
        <v>10</v>
      </c>
      <c r="C85" s="50">
        <v>3702608691</v>
      </c>
      <c r="D85" s="51" t="s">
        <v>740</v>
      </c>
      <c r="E85" s="52" t="s">
        <v>6</v>
      </c>
      <c r="F85" s="53" t="s">
        <v>803</v>
      </c>
      <c r="G85" s="54">
        <v>51.0377</v>
      </c>
      <c r="H85" s="55" t="s">
        <v>266</v>
      </c>
      <c r="I85" s="56" t="s">
        <v>804</v>
      </c>
      <c r="J85" s="52" t="s">
        <v>277</v>
      </c>
      <c r="K85" s="52" t="s">
        <v>805</v>
      </c>
      <c r="L85" s="52" t="s">
        <v>1077</v>
      </c>
    </row>
    <row r="86" spans="1:12" s="105" customFormat="1" ht="140.25" customHeight="1">
      <c r="A86" s="2">
        <v>72</v>
      </c>
      <c r="B86" s="2">
        <v>11</v>
      </c>
      <c r="C86" s="40">
        <v>3711030600</v>
      </c>
      <c r="D86" s="51" t="s">
        <v>1092</v>
      </c>
      <c r="E86" s="35" t="s">
        <v>6</v>
      </c>
      <c r="F86" s="41" t="s">
        <v>242</v>
      </c>
      <c r="G86" s="57">
        <v>19.2065</v>
      </c>
      <c r="H86" s="38">
        <v>42366</v>
      </c>
      <c r="I86" s="2" t="s">
        <v>1094</v>
      </c>
      <c r="J86" s="35" t="s">
        <v>796</v>
      </c>
      <c r="K86" s="35" t="s">
        <v>797</v>
      </c>
      <c r="L86" s="35" t="s">
        <v>1093</v>
      </c>
    </row>
    <row r="87" spans="1:12" s="105" customFormat="1" ht="140.25" customHeight="1">
      <c r="A87" s="2">
        <v>73</v>
      </c>
      <c r="B87" s="2">
        <v>12</v>
      </c>
      <c r="C87" s="40">
        <v>3711020747</v>
      </c>
      <c r="D87" s="51" t="s">
        <v>1090</v>
      </c>
      <c r="E87" s="35" t="s">
        <v>6</v>
      </c>
      <c r="F87" s="41" t="s">
        <v>438</v>
      </c>
      <c r="G87" s="57">
        <v>13.4543</v>
      </c>
      <c r="H87" s="38">
        <v>43236</v>
      </c>
      <c r="I87" s="2" t="s">
        <v>798</v>
      </c>
      <c r="J87" s="35" t="s">
        <v>439</v>
      </c>
      <c r="K87" s="35" t="s">
        <v>799</v>
      </c>
      <c r="L87" s="35" t="s">
        <v>920</v>
      </c>
    </row>
    <row r="88" spans="1:12" s="105" customFormat="1" ht="140.25" customHeight="1">
      <c r="A88" s="2">
        <v>74</v>
      </c>
      <c r="B88" s="2">
        <v>13</v>
      </c>
      <c r="C88" s="40">
        <v>3711020747</v>
      </c>
      <c r="D88" s="51" t="s">
        <v>1090</v>
      </c>
      <c r="E88" s="35" t="s">
        <v>6</v>
      </c>
      <c r="F88" s="41" t="s">
        <v>524</v>
      </c>
      <c r="G88" s="57">
        <v>0.5134</v>
      </c>
      <c r="H88" s="38">
        <v>44035</v>
      </c>
      <c r="I88" s="2" t="s">
        <v>800</v>
      </c>
      <c r="J88" s="35" t="s">
        <v>525</v>
      </c>
      <c r="K88" s="35" t="s">
        <v>801</v>
      </c>
      <c r="L88" s="35" t="s">
        <v>802</v>
      </c>
    </row>
    <row r="89" spans="1:12" s="105" customFormat="1" ht="169.5" customHeight="1">
      <c r="A89" s="2">
        <v>75</v>
      </c>
      <c r="B89" s="2">
        <v>14</v>
      </c>
      <c r="C89" s="40">
        <v>3728001189</v>
      </c>
      <c r="D89" s="51" t="s">
        <v>741</v>
      </c>
      <c r="E89" s="35" t="s">
        <v>6</v>
      </c>
      <c r="F89" s="41" t="s">
        <v>275</v>
      </c>
      <c r="G89" s="57">
        <v>9.3754</v>
      </c>
      <c r="H89" s="38">
        <v>42677</v>
      </c>
      <c r="I89" s="2" t="s">
        <v>827</v>
      </c>
      <c r="J89" s="35" t="s">
        <v>276</v>
      </c>
      <c r="K89" s="35" t="s">
        <v>828</v>
      </c>
      <c r="L89" s="35" t="s">
        <v>829</v>
      </c>
    </row>
    <row r="90" spans="1:12" s="105" customFormat="1" ht="165.75" customHeight="1">
      <c r="A90" s="2">
        <v>76</v>
      </c>
      <c r="B90" s="2">
        <v>15</v>
      </c>
      <c r="C90" s="40">
        <v>3728001189</v>
      </c>
      <c r="D90" s="51" t="s">
        <v>741</v>
      </c>
      <c r="E90" s="35" t="s">
        <v>6</v>
      </c>
      <c r="F90" s="41" t="s">
        <v>830</v>
      </c>
      <c r="G90" s="57">
        <v>1.2756</v>
      </c>
      <c r="H90" s="38">
        <v>42815</v>
      </c>
      <c r="I90" s="2" t="s">
        <v>831</v>
      </c>
      <c r="J90" s="35" t="s">
        <v>366</v>
      </c>
      <c r="K90" s="35" t="s">
        <v>832</v>
      </c>
      <c r="L90" s="35" t="s">
        <v>833</v>
      </c>
    </row>
    <row r="91" spans="1:12" s="105" customFormat="1" ht="170.25" customHeight="1">
      <c r="A91" s="2">
        <v>77</v>
      </c>
      <c r="B91" s="2">
        <v>16</v>
      </c>
      <c r="C91" s="40">
        <v>3728001189</v>
      </c>
      <c r="D91" s="51" t="s">
        <v>741</v>
      </c>
      <c r="E91" s="35" t="s">
        <v>6</v>
      </c>
      <c r="F91" s="41" t="s">
        <v>834</v>
      </c>
      <c r="G91" s="57">
        <v>0.2414</v>
      </c>
      <c r="H91" s="38">
        <v>43014</v>
      </c>
      <c r="I91" s="2" t="s">
        <v>835</v>
      </c>
      <c r="J91" s="35" t="s">
        <v>412</v>
      </c>
      <c r="K91" s="35" t="s">
        <v>837</v>
      </c>
      <c r="L91" s="35" t="s">
        <v>836</v>
      </c>
    </row>
    <row r="92" spans="1:12" s="105" customFormat="1" ht="127.5" customHeight="1">
      <c r="A92" s="2">
        <v>78</v>
      </c>
      <c r="B92" s="2">
        <v>17</v>
      </c>
      <c r="C92" s="40">
        <v>3711024124</v>
      </c>
      <c r="D92" s="51" t="s">
        <v>1096</v>
      </c>
      <c r="E92" s="35" t="s">
        <v>6</v>
      </c>
      <c r="F92" s="41" t="s">
        <v>823</v>
      </c>
      <c r="G92" s="57">
        <v>3.7683</v>
      </c>
      <c r="H92" s="38">
        <v>43676</v>
      </c>
      <c r="I92" s="2" t="s">
        <v>824</v>
      </c>
      <c r="J92" s="35" t="s">
        <v>482</v>
      </c>
      <c r="K92" s="35" t="s">
        <v>825</v>
      </c>
      <c r="L92" s="35" t="s">
        <v>826</v>
      </c>
    </row>
    <row r="93" spans="1:12" s="109" customFormat="1" ht="123.75" customHeight="1">
      <c r="A93" s="2">
        <v>79</v>
      </c>
      <c r="B93" s="2">
        <v>18</v>
      </c>
      <c r="C93" s="50">
        <v>3702543229</v>
      </c>
      <c r="D93" s="51" t="s">
        <v>1088</v>
      </c>
      <c r="E93" s="52" t="s">
        <v>6</v>
      </c>
      <c r="F93" s="53" t="s">
        <v>608</v>
      </c>
      <c r="G93" s="54">
        <v>25.1099</v>
      </c>
      <c r="H93" s="55" t="s">
        <v>1011</v>
      </c>
      <c r="I93" s="56" t="s">
        <v>1010</v>
      </c>
      <c r="J93" s="52" t="s">
        <v>607</v>
      </c>
      <c r="K93" s="52" t="s">
        <v>1012</v>
      </c>
      <c r="L93" s="52" t="s">
        <v>818</v>
      </c>
    </row>
    <row r="94" spans="1:12" s="109" customFormat="1" ht="123.75" customHeight="1">
      <c r="A94" s="2">
        <v>80</v>
      </c>
      <c r="B94" s="2">
        <v>19</v>
      </c>
      <c r="C94" s="50">
        <v>3702543229</v>
      </c>
      <c r="D94" s="51" t="s">
        <v>1089</v>
      </c>
      <c r="E94" s="52" t="s">
        <v>6</v>
      </c>
      <c r="F94" s="53" t="s">
        <v>615</v>
      </c>
      <c r="G94" s="54">
        <v>24.1626</v>
      </c>
      <c r="H94" s="55">
        <v>44601</v>
      </c>
      <c r="I94" s="56" t="s">
        <v>621</v>
      </c>
      <c r="J94" s="52" t="s">
        <v>616</v>
      </c>
      <c r="K94" s="52" t="s">
        <v>819</v>
      </c>
      <c r="L94" s="52" t="s">
        <v>820</v>
      </c>
    </row>
    <row r="95" spans="1:12" s="109" customFormat="1" ht="123.75" customHeight="1">
      <c r="A95" s="2">
        <v>81</v>
      </c>
      <c r="B95" s="2">
        <v>20</v>
      </c>
      <c r="C95" s="50">
        <v>3702543229</v>
      </c>
      <c r="D95" s="51" t="s">
        <v>1088</v>
      </c>
      <c r="E95" s="52" t="s">
        <v>6</v>
      </c>
      <c r="F95" s="53" t="s">
        <v>630</v>
      </c>
      <c r="G95" s="54">
        <v>14.9879</v>
      </c>
      <c r="H95" s="55">
        <v>44652</v>
      </c>
      <c r="I95" s="56" t="s">
        <v>631</v>
      </c>
      <c r="J95" s="52" t="s">
        <v>632</v>
      </c>
      <c r="K95" s="52" t="s">
        <v>821</v>
      </c>
      <c r="L95" s="52" t="s">
        <v>822</v>
      </c>
    </row>
    <row r="96" spans="1:12" s="109" customFormat="1" ht="118.5" customHeight="1">
      <c r="A96" s="2">
        <v>82</v>
      </c>
      <c r="B96" s="2">
        <v>21</v>
      </c>
      <c r="C96" s="50">
        <v>3702721746</v>
      </c>
      <c r="D96" s="51" t="s">
        <v>742</v>
      </c>
      <c r="E96" s="52" t="s">
        <v>807</v>
      </c>
      <c r="F96" s="53" t="s">
        <v>570</v>
      </c>
      <c r="G96" s="54">
        <v>8.0428</v>
      </c>
      <c r="H96" s="55">
        <v>44491</v>
      </c>
      <c r="I96" s="58" t="s">
        <v>808</v>
      </c>
      <c r="J96" s="35" t="s">
        <v>571</v>
      </c>
      <c r="K96" s="59" t="s">
        <v>572</v>
      </c>
      <c r="L96" s="52" t="s">
        <v>809</v>
      </c>
    </row>
    <row r="97" spans="1:12" s="105" customFormat="1" ht="140.25" customHeight="1">
      <c r="A97" s="2">
        <v>83</v>
      </c>
      <c r="B97" s="2">
        <v>22</v>
      </c>
      <c r="C97" s="40">
        <v>3711030600</v>
      </c>
      <c r="D97" s="51" t="s">
        <v>1091</v>
      </c>
      <c r="E97" s="35" t="s">
        <v>6</v>
      </c>
      <c r="F97" s="41" t="s">
        <v>697</v>
      </c>
      <c r="G97" s="57">
        <v>7.4847</v>
      </c>
      <c r="H97" s="38">
        <v>44991</v>
      </c>
      <c r="I97" s="2" t="s">
        <v>698</v>
      </c>
      <c r="J97" s="35" t="s">
        <v>699</v>
      </c>
      <c r="K97" s="59" t="s">
        <v>795</v>
      </c>
      <c r="L97" s="35" t="s">
        <v>1095</v>
      </c>
    </row>
    <row r="98" spans="1:12" s="105" customFormat="1" ht="140.25" customHeight="1">
      <c r="A98" s="2">
        <v>84</v>
      </c>
      <c r="B98" s="2">
        <v>23</v>
      </c>
      <c r="C98" s="40">
        <v>3702679068</v>
      </c>
      <c r="D98" s="51" t="s">
        <v>966</v>
      </c>
      <c r="E98" s="35" t="s">
        <v>967</v>
      </c>
      <c r="F98" s="41" t="s">
        <v>968</v>
      </c>
      <c r="G98" s="57">
        <v>18.9227</v>
      </c>
      <c r="H98" s="38">
        <v>45161</v>
      </c>
      <c r="I98" s="2" t="s">
        <v>969</v>
      </c>
      <c r="J98" s="35" t="s">
        <v>970</v>
      </c>
      <c r="K98" s="59" t="s">
        <v>971</v>
      </c>
      <c r="L98" s="35" t="s">
        <v>972</v>
      </c>
    </row>
    <row r="99" spans="1:12" s="106" customFormat="1" ht="26.25" customHeight="1">
      <c r="A99" s="7"/>
      <c r="B99" s="7"/>
      <c r="C99" s="110"/>
      <c r="D99" s="6"/>
      <c r="E99" s="6"/>
      <c r="F99" s="111"/>
      <c r="G99" s="60">
        <f>SUM(G76:G98)</f>
        <v>686.7755000000001</v>
      </c>
      <c r="H99" s="112"/>
      <c r="I99" s="60"/>
      <c r="J99" s="6"/>
      <c r="K99" s="6"/>
      <c r="L99" s="45"/>
    </row>
    <row r="100" spans="1:12" ht="62.25" customHeight="1">
      <c r="A100" s="189" t="s">
        <v>14</v>
      </c>
      <c r="B100" s="190"/>
      <c r="C100" s="190"/>
      <c r="D100" s="190"/>
      <c r="E100" s="190"/>
      <c r="F100" s="190"/>
      <c r="G100" s="190"/>
      <c r="H100" s="190"/>
      <c r="I100" s="190"/>
      <c r="J100" s="190"/>
      <c r="K100" s="187"/>
      <c r="L100" s="188"/>
    </row>
    <row r="101" spans="1:12" ht="204" customHeight="1">
      <c r="A101" s="9">
        <v>85</v>
      </c>
      <c r="B101" s="21">
        <v>1</v>
      </c>
      <c r="C101" s="61">
        <v>3728000058</v>
      </c>
      <c r="D101" s="52" t="s">
        <v>1065</v>
      </c>
      <c r="E101" s="1" t="s">
        <v>14</v>
      </c>
      <c r="F101" s="23" t="s">
        <v>781</v>
      </c>
      <c r="G101" s="32">
        <v>0.5272</v>
      </c>
      <c r="H101" s="24">
        <v>39350</v>
      </c>
      <c r="I101" s="23" t="s">
        <v>204</v>
      </c>
      <c r="J101" s="1" t="s">
        <v>17</v>
      </c>
      <c r="K101" s="12" t="s">
        <v>659</v>
      </c>
      <c r="L101" s="52" t="s">
        <v>997</v>
      </c>
    </row>
    <row r="102" spans="1:12" ht="77.25" customHeight="1">
      <c r="A102" s="9">
        <v>86</v>
      </c>
      <c r="B102" s="21">
        <v>2</v>
      </c>
      <c r="C102" s="62">
        <v>370600084615</v>
      </c>
      <c r="D102" s="51" t="s">
        <v>743</v>
      </c>
      <c r="E102" s="1" t="s">
        <v>12</v>
      </c>
      <c r="F102" s="23" t="s">
        <v>68</v>
      </c>
      <c r="G102" s="26">
        <v>0.1</v>
      </c>
      <c r="H102" s="24">
        <v>40963</v>
      </c>
      <c r="I102" s="23" t="s">
        <v>184</v>
      </c>
      <c r="J102" s="1" t="s">
        <v>19</v>
      </c>
      <c r="K102" s="12" t="s">
        <v>58</v>
      </c>
      <c r="L102" s="12" t="s">
        <v>896</v>
      </c>
    </row>
    <row r="103" spans="1:12" ht="128.25" customHeight="1">
      <c r="A103" s="9">
        <v>87</v>
      </c>
      <c r="B103" s="21">
        <v>3</v>
      </c>
      <c r="C103" s="22">
        <v>3702501300</v>
      </c>
      <c r="D103" s="51" t="s">
        <v>744</v>
      </c>
      <c r="E103" s="1" t="s">
        <v>12</v>
      </c>
      <c r="F103" s="23" t="s">
        <v>8</v>
      </c>
      <c r="G103" s="26">
        <v>0.4007</v>
      </c>
      <c r="H103" s="24">
        <v>39381</v>
      </c>
      <c r="I103" s="23" t="s">
        <v>1030</v>
      </c>
      <c r="J103" s="1" t="s">
        <v>20</v>
      </c>
      <c r="K103" s="12" t="s">
        <v>343</v>
      </c>
      <c r="L103" s="16" t="s">
        <v>1031</v>
      </c>
    </row>
    <row r="104" spans="1:12" ht="107.25" customHeight="1">
      <c r="A104" s="9">
        <v>88</v>
      </c>
      <c r="B104" s="21">
        <v>4</v>
      </c>
      <c r="C104" s="22">
        <v>3702043226</v>
      </c>
      <c r="D104" s="51" t="s">
        <v>745</v>
      </c>
      <c r="E104" s="1" t="s">
        <v>12</v>
      </c>
      <c r="F104" s="23" t="s">
        <v>25</v>
      </c>
      <c r="G104" s="26">
        <v>4.4973</v>
      </c>
      <c r="H104" s="1" t="s">
        <v>26</v>
      </c>
      <c r="I104" s="23" t="s">
        <v>645</v>
      </c>
      <c r="J104" s="1" t="s">
        <v>30</v>
      </c>
      <c r="K104" s="12" t="s">
        <v>45</v>
      </c>
      <c r="L104" s="12" t="s">
        <v>1025</v>
      </c>
    </row>
    <row r="105" spans="1:12" ht="129" customHeight="1">
      <c r="A105" s="9">
        <v>89</v>
      </c>
      <c r="B105" s="21">
        <v>5</v>
      </c>
      <c r="C105" s="25">
        <v>5035037836</v>
      </c>
      <c r="D105" s="51" t="s">
        <v>1049</v>
      </c>
      <c r="E105" s="11" t="s">
        <v>27</v>
      </c>
      <c r="F105" s="25" t="s">
        <v>40</v>
      </c>
      <c r="G105" s="26">
        <v>2.6321</v>
      </c>
      <c r="H105" s="24">
        <v>40345</v>
      </c>
      <c r="I105" s="25" t="s">
        <v>183</v>
      </c>
      <c r="J105" s="1" t="s">
        <v>38</v>
      </c>
      <c r="K105" s="12" t="s">
        <v>340</v>
      </c>
      <c r="L105" s="12" t="s">
        <v>1050</v>
      </c>
    </row>
    <row r="106" spans="1:12" ht="144.75" customHeight="1">
      <c r="A106" s="9">
        <v>90</v>
      </c>
      <c r="B106" s="21">
        <v>6</v>
      </c>
      <c r="C106" s="65">
        <v>370306700299</v>
      </c>
      <c r="D106" s="51" t="s">
        <v>951</v>
      </c>
      <c r="E106" s="11" t="s">
        <v>12</v>
      </c>
      <c r="F106" s="25" t="s">
        <v>1053</v>
      </c>
      <c r="G106" s="26">
        <v>7.4909</v>
      </c>
      <c r="H106" s="24" t="s">
        <v>1052</v>
      </c>
      <c r="I106" s="25" t="s">
        <v>1051</v>
      </c>
      <c r="J106" s="1" t="s">
        <v>1054</v>
      </c>
      <c r="K106" s="12" t="s">
        <v>136</v>
      </c>
      <c r="L106" s="12" t="s">
        <v>1055</v>
      </c>
    </row>
    <row r="107" spans="1:12" ht="141" customHeight="1">
      <c r="A107" s="9">
        <v>91</v>
      </c>
      <c r="B107" s="21">
        <v>7</v>
      </c>
      <c r="C107" s="65"/>
      <c r="D107" s="51" t="s">
        <v>746</v>
      </c>
      <c r="E107" s="11" t="s">
        <v>12</v>
      </c>
      <c r="F107" s="56" t="s">
        <v>747</v>
      </c>
      <c r="G107" s="26">
        <v>3.3516</v>
      </c>
      <c r="H107" s="24" t="s">
        <v>748</v>
      </c>
      <c r="I107" s="56" t="s">
        <v>1028</v>
      </c>
      <c r="J107" s="1" t="s">
        <v>144</v>
      </c>
      <c r="K107" s="12" t="s">
        <v>145</v>
      </c>
      <c r="L107" s="12" t="s">
        <v>1027</v>
      </c>
    </row>
    <row r="108" spans="1:12" ht="111.75" customHeight="1">
      <c r="A108" s="9">
        <v>92</v>
      </c>
      <c r="B108" s="21">
        <v>8</v>
      </c>
      <c r="C108" s="75" t="s">
        <v>1048</v>
      </c>
      <c r="D108" s="52" t="s">
        <v>749</v>
      </c>
      <c r="E108" s="1" t="s">
        <v>14</v>
      </c>
      <c r="F108" s="23" t="s">
        <v>146</v>
      </c>
      <c r="G108" s="32">
        <v>0.9822</v>
      </c>
      <c r="H108" s="24">
        <v>41941</v>
      </c>
      <c r="I108" s="23" t="s">
        <v>205</v>
      </c>
      <c r="J108" s="1" t="s">
        <v>243</v>
      </c>
      <c r="K108" s="12" t="s">
        <v>147</v>
      </c>
      <c r="L108" s="35" t="s">
        <v>1047</v>
      </c>
    </row>
    <row r="109" spans="1:12" ht="117.75" customHeight="1">
      <c r="A109" s="9">
        <v>93</v>
      </c>
      <c r="B109" s="21">
        <v>9</v>
      </c>
      <c r="C109" s="65">
        <v>372502094305</v>
      </c>
      <c r="D109" s="51" t="s">
        <v>1059</v>
      </c>
      <c r="E109" s="1" t="s">
        <v>14</v>
      </c>
      <c r="F109" s="23" t="s">
        <v>253</v>
      </c>
      <c r="G109" s="8">
        <v>0.1575</v>
      </c>
      <c r="H109" s="14" t="s">
        <v>1060</v>
      </c>
      <c r="I109" s="23" t="s">
        <v>252</v>
      </c>
      <c r="J109" s="1" t="s">
        <v>254</v>
      </c>
      <c r="K109" s="1" t="s">
        <v>339</v>
      </c>
      <c r="L109" s="12" t="s">
        <v>1061</v>
      </c>
    </row>
    <row r="110" spans="1:12" ht="84.75" customHeight="1">
      <c r="A110" s="9">
        <v>94</v>
      </c>
      <c r="B110" s="21">
        <v>10</v>
      </c>
      <c r="C110" s="65">
        <v>3702130020</v>
      </c>
      <c r="D110" s="51" t="s">
        <v>750</v>
      </c>
      <c r="E110" s="11" t="s">
        <v>12</v>
      </c>
      <c r="F110" s="25" t="s">
        <v>263</v>
      </c>
      <c r="G110" s="26">
        <v>0.037</v>
      </c>
      <c r="H110" s="24">
        <v>42467</v>
      </c>
      <c r="I110" s="25" t="s">
        <v>264</v>
      </c>
      <c r="J110" s="1" t="s">
        <v>265</v>
      </c>
      <c r="K110" s="12" t="s">
        <v>1032</v>
      </c>
      <c r="L110" s="12" t="s">
        <v>1033</v>
      </c>
    </row>
    <row r="111" spans="1:12" ht="117.75" customHeight="1">
      <c r="A111" s="9">
        <v>95</v>
      </c>
      <c r="B111" s="21">
        <v>11</v>
      </c>
      <c r="C111" s="65">
        <v>370600018436</v>
      </c>
      <c r="D111" s="51" t="s">
        <v>751</v>
      </c>
      <c r="E111" s="1" t="s">
        <v>14</v>
      </c>
      <c r="F111" s="23" t="s">
        <v>255</v>
      </c>
      <c r="G111" s="8">
        <v>2.314</v>
      </c>
      <c r="H111" s="64">
        <v>42528</v>
      </c>
      <c r="I111" s="23" t="s">
        <v>256</v>
      </c>
      <c r="J111" s="1" t="s">
        <v>257</v>
      </c>
      <c r="K111" s="1" t="s">
        <v>338</v>
      </c>
      <c r="L111" s="12" t="s">
        <v>1038</v>
      </c>
    </row>
    <row r="112" spans="1:12" ht="126.75" customHeight="1">
      <c r="A112" s="9">
        <v>96</v>
      </c>
      <c r="B112" s="21">
        <v>12</v>
      </c>
      <c r="C112" s="65">
        <v>371100255783</v>
      </c>
      <c r="D112" s="51" t="s">
        <v>752</v>
      </c>
      <c r="E112" s="11" t="s">
        <v>12</v>
      </c>
      <c r="F112" s="25" t="s">
        <v>379</v>
      </c>
      <c r="G112" s="26">
        <v>0.2324</v>
      </c>
      <c r="H112" s="24" t="s">
        <v>380</v>
      </c>
      <c r="I112" s="25" t="s">
        <v>378</v>
      </c>
      <c r="J112" s="1" t="s">
        <v>336</v>
      </c>
      <c r="K112" s="12" t="s">
        <v>337</v>
      </c>
      <c r="L112" s="12" t="s">
        <v>1029</v>
      </c>
    </row>
    <row r="113" spans="1:12" ht="126.75" customHeight="1">
      <c r="A113" s="9">
        <v>97</v>
      </c>
      <c r="B113" s="21">
        <v>13</v>
      </c>
      <c r="C113" s="65">
        <v>372800682197</v>
      </c>
      <c r="D113" s="51" t="s">
        <v>753</v>
      </c>
      <c r="E113" s="11" t="s">
        <v>12</v>
      </c>
      <c r="F113" s="25" t="s">
        <v>422</v>
      </c>
      <c r="G113" s="26">
        <v>0.3</v>
      </c>
      <c r="H113" s="24">
        <v>43012</v>
      </c>
      <c r="I113" s="25" t="s">
        <v>423</v>
      </c>
      <c r="J113" s="1" t="s">
        <v>424</v>
      </c>
      <c r="K113" s="12" t="s">
        <v>425</v>
      </c>
      <c r="L113" s="12" t="s">
        <v>907</v>
      </c>
    </row>
    <row r="114" spans="1:12" ht="111" customHeight="1">
      <c r="A114" s="9">
        <v>98</v>
      </c>
      <c r="B114" s="21">
        <v>14</v>
      </c>
      <c r="C114" s="65">
        <v>3702521200</v>
      </c>
      <c r="D114" s="51" t="s">
        <v>754</v>
      </c>
      <c r="E114" s="11" t="s">
        <v>12</v>
      </c>
      <c r="F114" s="25" t="s">
        <v>426</v>
      </c>
      <c r="G114" s="26">
        <v>1.1486</v>
      </c>
      <c r="H114" s="24">
        <v>42954</v>
      </c>
      <c r="I114" s="25" t="s">
        <v>427</v>
      </c>
      <c r="J114" s="1" t="s">
        <v>428</v>
      </c>
      <c r="K114" s="12" t="s">
        <v>429</v>
      </c>
      <c r="L114" s="12" t="s">
        <v>1024</v>
      </c>
    </row>
    <row r="115" spans="1:12" ht="117" customHeight="1">
      <c r="A115" s="9">
        <v>99</v>
      </c>
      <c r="B115" s="21">
        <v>15</v>
      </c>
      <c r="C115" s="65">
        <v>770201309113</v>
      </c>
      <c r="D115" s="51" t="s">
        <v>755</v>
      </c>
      <c r="E115" s="11" t="s">
        <v>12</v>
      </c>
      <c r="F115" s="25" t="s">
        <v>463</v>
      </c>
      <c r="G115" s="26">
        <v>1.0977</v>
      </c>
      <c r="H115" s="24">
        <v>43416</v>
      </c>
      <c r="I115" s="25" t="s">
        <v>460</v>
      </c>
      <c r="J115" s="1" t="s">
        <v>461</v>
      </c>
      <c r="K115" s="12" t="s">
        <v>462</v>
      </c>
      <c r="L115" s="12" t="s">
        <v>1042</v>
      </c>
    </row>
    <row r="116" spans="1:12" ht="102" customHeight="1">
      <c r="A116" s="9">
        <v>100</v>
      </c>
      <c r="B116" s="21">
        <v>16</v>
      </c>
      <c r="C116" s="65">
        <v>3706017562</v>
      </c>
      <c r="D116" s="51" t="s">
        <v>756</v>
      </c>
      <c r="E116" s="11" t="s">
        <v>12</v>
      </c>
      <c r="F116" s="25" t="s">
        <v>1040</v>
      </c>
      <c r="G116" s="26">
        <v>0.9</v>
      </c>
      <c r="H116" s="24" t="s">
        <v>1041</v>
      </c>
      <c r="I116" s="25" t="s">
        <v>1039</v>
      </c>
      <c r="J116" s="1" t="s">
        <v>386</v>
      </c>
      <c r="K116" s="12" t="s">
        <v>387</v>
      </c>
      <c r="L116" s="12" t="s">
        <v>990</v>
      </c>
    </row>
    <row r="117" spans="1:12" ht="108" customHeight="1">
      <c r="A117" s="9">
        <v>101</v>
      </c>
      <c r="B117" s="21">
        <v>17</v>
      </c>
      <c r="C117" s="65">
        <v>3702737866</v>
      </c>
      <c r="D117" s="51" t="s">
        <v>757</v>
      </c>
      <c r="E117" s="11" t="s">
        <v>12</v>
      </c>
      <c r="F117" s="25" t="s">
        <v>503</v>
      </c>
      <c r="G117" s="26">
        <v>3.731</v>
      </c>
      <c r="H117" s="24">
        <v>43843</v>
      </c>
      <c r="I117" s="25" t="s">
        <v>504</v>
      </c>
      <c r="J117" s="1" t="s">
        <v>505</v>
      </c>
      <c r="K117" s="12" t="s">
        <v>558</v>
      </c>
      <c r="L117" s="12" t="s">
        <v>1034</v>
      </c>
    </row>
    <row r="118" spans="1:12" ht="108" customHeight="1">
      <c r="A118" s="9">
        <v>102</v>
      </c>
      <c r="B118" s="21">
        <v>18</v>
      </c>
      <c r="C118" s="67">
        <v>370650664107</v>
      </c>
      <c r="D118" s="200" t="s">
        <v>548</v>
      </c>
      <c r="E118" s="68" t="s">
        <v>12</v>
      </c>
      <c r="F118" s="29" t="s">
        <v>549</v>
      </c>
      <c r="G118" s="69">
        <v>0.8448</v>
      </c>
      <c r="H118" s="70">
        <v>44245</v>
      </c>
      <c r="I118" s="29" t="s">
        <v>564</v>
      </c>
      <c r="J118" s="71" t="s">
        <v>550</v>
      </c>
      <c r="K118" s="72" t="s">
        <v>551</v>
      </c>
      <c r="L118" s="72" t="s">
        <v>895</v>
      </c>
    </row>
    <row r="119" spans="1:12" ht="108" customHeight="1">
      <c r="A119" s="9">
        <v>103</v>
      </c>
      <c r="B119" s="21">
        <v>19</v>
      </c>
      <c r="C119" s="67">
        <v>3702158202</v>
      </c>
      <c r="D119" s="200" t="s">
        <v>1044</v>
      </c>
      <c r="E119" s="68" t="s">
        <v>12</v>
      </c>
      <c r="F119" s="29" t="s">
        <v>553</v>
      </c>
      <c r="G119" s="69">
        <v>0.3464</v>
      </c>
      <c r="H119" s="70">
        <v>44442</v>
      </c>
      <c r="I119" s="29" t="s">
        <v>554</v>
      </c>
      <c r="J119" s="71" t="s">
        <v>555</v>
      </c>
      <c r="K119" s="72" t="s">
        <v>1046</v>
      </c>
      <c r="L119" s="72" t="s">
        <v>1045</v>
      </c>
    </row>
    <row r="120" spans="1:12" ht="108" customHeight="1">
      <c r="A120" s="9">
        <v>104</v>
      </c>
      <c r="B120" s="21">
        <v>20</v>
      </c>
      <c r="C120" s="67">
        <v>3702158202</v>
      </c>
      <c r="D120" s="200" t="s">
        <v>1044</v>
      </c>
      <c r="E120" s="68" t="s">
        <v>12</v>
      </c>
      <c r="F120" s="29" t="s">
        <v>622</v>
      </c>
      <c r="G120" s="69">
        <v>0.626</v>
      </c>
      <c r="H120" s="70">
        <v>44617</v>
      </c>
      <c r="I120" s="29" t="s">
        <v>623</v>
      </c>
      <c r="J120" s="71" t="s">
        <v>624</v>
      </c>
      <c r="K120" s="72" t="s">
        <v>625</v>
      </c>
      <c r="L120" s="72" t="s">
        <v>908</v>
      </c>
    </row>
    <row r="121" spans="1:12" ht="108" customHeight="1">
      <c r="A121" s="9">
        <v>105</v>
      </c>
      <c r="B121" s="21">
        <v>21</v>
      </c>
      <c r="C121" s="67">
        <v>370200741471</v>
      </c>
      <c r="D121" s="200" t="s">
        <v>758</v>
      </c>
      <c r="E121" s="68" t="s">
        <v>12</v>
      </c>
      <c r="F121" s="29" t="s">
        <v>626</v>
      </c>
      <c r="G121" s="69">
        <v>0.5959</v>
      </c>
      <c r="H121" s="70">
        <v>44617</v>
      </c>
      <c r="I121" s="29" t="s">
        <v>627</v>
      </c>
      <c r="J121" s="71" t="s">
        <v>624</v>
      </c>
      <c r="K121" s="72" t="s">
        <v>625</v>
      </c>
      <c r="L121" s="72" t="s">
        <v>909</v>
      </c>
    </row>
    <row r="122" spans="1:12" s="106" customFormat="1" ht="171" customHeight="1">
      <c r="A122" s="9">
        <v>106</v>
      </c>
      <c r="B122" s="21">
        <v>22</v>
      </c>
      <c r="C122" s="25">
        <v>3711024220</v>
      </c>
      <c r="D122" s="52" t="s">
        <v>1062</v>
      </c>
      <c r="E122" s="1" t="s">
        <v>12</v>
      </c>
      <c r="F122" s="23" t="s">
        <v>1063</v>
      </c>
      <c r="G122" s="66">
        <v>1.0001</v>
      </c>
      <c r="H122" s="64">
        <v>44802</v>
      </c>
      <c r="I122" s="23" t="s">
        <v>666</v>
      </c>
      <c r="J122" s="71" t="s">
        <v>667</v>
      </c>
      <c r="K122" s="1" t="s">
        <v>668</v>
      </c>
      <c r="L122" s="12" t="s">
        <v>1064</v>
      </c>
    </row>
    <row r="123" spans="1:12" s="106" customFormat="1" ht="99" customHeight="1">
      <c r="A123" s="9">
        <v>107</v>
      </c>
      <c r="B123" s="21">
        <v>23</v>
      </c>
      <c r="C123" s="76" t="s">
        <v>857</v>
      </c>
      <c r="D123" s="51" t="s">
        <v>783</v>
      </c>
      <c r="E123" s="1" t="s">
        <v>12</v>
      </c>
      <c r="F123" s="23" t="s">
        <v>1035</v>
      </c>
      <c r="G123" s="66">
        <v>0.306</v>
      </c>
      <c r="H123" s="64">
        <v>44831</v>
      </c>
      <c r="I123" s="23" t="s">
        <v>669</v>
      </c>
      <c r="J123" s="71" t="s">
        <v>670</v>
      </c>
      <c r="K123" s="1" t="s">
        <v>1037</v>
      </c>
      <c r="L123" s="12" t="s">
        <v>1036</v>
      </c>
    </row>
    <row r="124" spans="1:12" s="106" customFormat="1" ht="171" customHeight="1">
      <c r="A124" s="9">
        <v>108</v>
      </c>
      <c r="B124" s="21">
        <v>24</v>
      </c>
      <c r="C124" s="25">
        <v>3711024220</v>
      </c>
      <c r="D124" s="52" t="s">
        <v>1056</v>
      </c>
      <c r="E124" s="1" t="s">
        <v>12</v>
      </c>
      <c r="F124" s="23" t="s">
        <v>1057</v>
      </c>
      <c r="G124" s="66">
        <v>0.3699</v>
      </c>
      <c r="H124" s="64">
        <v>44924</v>
      </c>
      <c r="I124" s="23" t="s">
        <v>685</v>
      </c>
      <c r="J124" s="71" t="s">
        <v>686</v>
      </c>
      <c r="K124" s="1" t="s">
        <v>687</v>
      </c>
      <c r="L124" s="12" t="s">
        <v>1058</v>
      </c>
    </row>
    <row r="125" spans="1:12" ht="108" customHeight="1">
      <c r="A125" s="9">
        <v>109</v>
      </c>
      <c r="B125" s="21">
        <v>25</v>
      </c>
      <c r="C125" s="67">
        <v>371152428</v>
      </c>
      <c r="D125" s="200" t="s">
        <v>759</v>
      </c>
      <c r="E125" s="68" t="s">
        <v>12</v>
      </c>
      <c r="F125" s="29" t="s">
        <v>628</v>
      </c>
      <c r="G125" s="69">
        <v>0.5754</v>
      </c>
      <c r="H125" s="70">
        <v>44617</v>
      </c>
      <c r="I125" s="29" t="s">
        <v>629</v>
      </c>
      <c r="J125" s="71" t="s">
        <v>624</v>
      </c>
      <c r="K125" s="72" t="s">
        <v>625</v>
      </c>
      <c r="L125" s="72" t="s">
        <v>1043</v>
      </c>
    </row>
    <row r="126" spans="1:12" ht="108" customHeight="1">
      <c r="A126" s="125">
        <v>110</v>
      </c>
      <c r="B126" s="21">
        <v>26</v>
      </c>
      <c r="C126" s="67">
        <v>370232012104</v>
      </c>
      <c r="D126" s="200" t="s">
        <v>938</v>
      </c>
      <c r="E126" s="68" t="s">
        <v>12</v>
      </c>
      <c r="F126" s="29" t="s">
        <v>939</v>
      </c>
      <c r="G126" s="69">
        <v>0.0925</v>
      </c>
      <c r="H126" s="70" t="s">
        <v>973</v>
      </c>
      <c r="I126" s="29" t="s">
        <v>974</v>
      </c>
      <c r="J126" s="71" t="s">
        <v>940</v>
      </c>
      <c r="K126" s="72" t="s">
        <v>941</v>
      </c>
      <c r="L126" s="72" t="s">
        <v>942</v>
      </c>
    </row>
    <row r="127" spans="1:12" ht="108" customHeight="1">
      <c r="A127" s="125">
        <v>111</v>
      </c>
      <c r="B127" s="21">
        <v>27</v>
      </c>
      <c r="C127" s="67">
        <v>370232012104</v>
      </c>
      <c r="D127" s="200" t="s">
        <v>938</v>
      </c>
      <c r="E127" s="68" t="s">
        <v>12</v>
      </c>
      <c r="F127" s="29" t="s">
        <v>1023</v>
      </c>
      <c r="G127" s="69">
        <v>0.3635</v>
      </c>
      <c r="H127" s="146">
        <v>45250</v>
      </c>
      <c r="I127" s="29" t="s">
        <v>1019</v>
      </c>
      <c r="J127" s="71" t="s">
        <v>1020</v>
      </c>
      <c r="K127" s="144" t="s">
        <v>1022</v>
      </c>
      <c r="L127" s="72" t="s">
        <v>1021</v>
      </c>
    </row>
    <row r="128" spans="1:12" s="115" customFormat="1" ht="23.25" customHeight="1">
      <c r="A128" s="48"/>
      <c r="B128" s="48"/>
      <c r="C128" s="4"/>
      <c r="D128" s="4"/>
      <c r="E128" s="113"/>
      <c r="F128" s="4"/>
      <c r="G128" s="73">
        <f>SUM(G101:G126)</f>
        <v>34.657199999999996</v>
      </c>
      <c r="H128" s="4"/>
      <c r="I128" s="4"/>
      <c r="J128" s="4"/>
      <c r="K128" s="114"/>
      <c r="L128" s="114"/>
    </row>
    <row r="129" spans="1:49" s="9" customFormat="1" ht="23.25" customHeight="1">
      <c r="A129" s="21"/>
      <c r="B129" s="21"/>
      <c r="C129" s="1"/>
      <c r="D129" s="1"/>
      <c r="E129" s="11"/>
      <c r="F129" s="12"/>
      <c r="G129" s="26"/>
      <c r="H129" s="1"/>
      <c r="I129" s="12"/>
      <c r="J129" s="1"/>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7"/>
    </row>
    <row r="130" spans="1:12" ht="36" customHeight="1">
      <c r="A130" s="176" t="s">
        <v>233</v>
      </c>
      <c r="B130" s="177"/>
      <c r="C130" s="177"/>
      <c r="D130" s="177"/>
      <c r="E130" s="177"/>
      <c r="F130" s="177"/>
      <c r="G130" s="177"/>
      <c r="H130" s="177"/>
      <c r="I130" s="177"/>
      <c r="J130" s="178"/>
      <c r="K130" s="118"/>
      <c r="L130" s="118"/>
    </row>
    <row r="131" spans="1:12" ht="114" customHeight="1">
      <c r="A131" s="20">
        <v>112</v>
      </c>
      <c r="B131" s="20">
        <v>1</v>
      </c>
      <c r="C131" s="75" t="s">
        <v>39</v>
      </c>
      <c r="D131" s="51" t="s">
        <v>760</v>
      </c>
      <c r="E131" s="25" t="s">
        <v>290</v>
      </c>
      <c r="F131" s="23" t="s">
        <v>376</v>
      </c>
      <c r="G131" s="26">
        <v>0.0432</v>
      </c>
      <c r="H131" s="24" t="s">
        <v>377</v>
      </c>
      <c r="I131" s="25" t="s">
        <v>372</v>
      </c>
      <c r="J131" s="1" t="s">
        <v>23</v>
      </c>
      <c r="K131" s="12" t="s">
        <v>660</v>
      </c>
      <c r="L131" s="12" t="s">
        <v>1114</v>
      </c>
    </row>
    <row r="132" spans="1:12" ht="138.75" customHeight="1">
      <c r="A132" s="20">
        <v>113</v>
      </c>
      <c r="B132" s="74">
        <v>2</v>
      </c>
      <c r="C132" s="75" t="s">
        <v>39</v>
      </c>
      <c r="D132" s="51" t="s">
        <v>760</v>
      </c>
      <c r="E132" s="25" t="s">
        <v>291</v>
      </c>
      <c r="F132" s="23" t="s">
        <v>374</v>
      </c>
      <c r="G132" s="26">
        <v>0.0037</v>
      </c>
      <c r="H132" s="24" t="s">
        <v>375</v>
      </c>
      <c r="I132" s="25" t="s">
        <v>373</v>
      </c>
      <c r="J132" s="1" t="s">
        <v>22</v>
      </c>
      <c r="K132" s="12" t="s">
        <v>660</v>
      </c>
      <c r="L132" s="12" t="s">
        <v>1115</v>
      </c>
    </row>
    <row r="133" spans="1:12" s="109" customFormat="1" ht="117" customHeight="1">
      <c r="A133" s="20">
        <v>114</v>
      </c>
      <c r="B133" s="20">
        <v>3</v>
      </c>
      <c r="C133" s="1">
        <v>7723011906</v>
      </c>
      <c r="D133" s="51" t="s">
        <v>784</v>
      </c>
      <c r="E133" s="1" t="s">
        <v>87</v>
      </c>
      <c r="F133" s="23" t="s">
        <v>88</v>
      </c>
      <c r="G133" s="26">
        <v>0.0001</v>
      </c>
      <c r="H133" s="24">
        <v>41142</v>
      </c>
      <c r="I133" s="23" t="s">
        <v>202</v>
      </c>
      <c r="J133" s="52" t="s">
        <v>89</v>
      </c>
      <c r="K133" s="1" t="s">
        <v>661</v>
      </c>
      <c r="L133" s="52" t="s">
        <v>1119</v>
      </c>
    </row>
    <row r="134" spans="1:12" s="109" customFormat="1" ht="187.5" customHeight="1">
      <c r="A134" s="20">
        <v>115</v>
      </c>
      <c r="B134" s="74">
        <v>4</v>
      </c>
      <c r="C134" s="1">
        <v>7723011906</v>
      </c>
      <c r="D134" s="51" t="s">
        <v>785</v>
      </c>
      <c r="E134" s="1" t="s">
        <v>109</v>
      </c>
      <c r="F134" s="23" t="s">
        <v>110</v>
      </c>
      <c r="G134" s="26">
        <v>0.0021</v>
      </c>
      <c r="H134" s="24">
        <v>41344</v>
      </c>
      <c r="I134" s="23" t="s">
        <v>201</v>
      </c>
      <c r="J134" s="52" t="s">
        <v>111</v>
      </c>
      <c r="K134" s="1" t="s">
        <v>662</v>
      </c>
      <c r="L134" s="52" t="s">
        <v>1120</v>
      </c>
    </row>
    <row r="135" spans="1:12" s="109" customFormat="1" ht="189" customHeight="1">
      <c r="A135" s="20">
        <v>116</v>
      </c>
      <c r="B135" s="20">
        <v>5</v>
      </c>
      <c r="C135" s="1">
        <v>7723011906</v>
      </c>
      <c r="D135" s="51" t="s">
        <v>785</v>
      </c>
      <c r="E135" s="1" t="s">
        <v>109</v>
      </c>
      <c r="F135" s="23" t="s">
        <v>112</v>
      </c>
      <c r="G135" s="26">
        <v>0.0053</v>
      </c>
      <c r="H135" s="24">
        <v>41344</v>
      </c>
      <c r="I135" s="23" t="s">
        <v>203</v>
      </c>
      <c r="J135" s="52" t="s">
        <v>113</v>
      </c>
      <c r="K135" s="1" t="s">
        <v>662</v>
      </c>
      <c r="L135" s="52" t="s">
        <v>1121</v>
      </c>
    </row>
    <row r="136" spans="1:12" s="109" customFormat="1" ht="157.5" customHeight="1">
      <c r="A136" s="20">
        <v>117</v>
      </c>
      <c r="B136" s="74">
        <v>6</v>
      </c>
      <c r="C136" s="76" t="s">
        <v>115</v>
      </c>
      <c r="D136" s="51" t="s">
        <v>786</v>
      </c>
      <c r="E136" s="1" t="s">
        <v>116</v>
      </c>
      <c r="F136" s="23" t="s">
        <v>117</v>
      </c>
      <c r="G136" s="26">
        <v>0.0015</v>
      </c>
      <c r="H136" s="24">
        <v>41380</v>
      </c>
      <c r="I136" s="23" t="s">
        <v>341</v>
      </c>
      <c r="J136" s="1" t="s">
        <v>119</v>
      </c>
      <c r="K136" s="1" t="s">
        <v>118</v>
      </c>
      <c r="L136" s="52" t="s">
        <v>120</v>
      </c>
    </row>
    <row r="137" spans="1:12" s="105" customFormat="1" ht="153.75" customHeight="1">
      <c r="A137" s="20">
        <v>118</v>
      </c>
      <c r="B137" s="20">
        <v>7</v>
      </c>
      <c r="C137" s="77">
        <v>4716016979</v>
      </c>
      <c r="D137" s="51" t="s">
        <v>761</v>
      </c>
      <c r="E137" s="35" t="s">
        <v>167</v>
      </c>
      <c r="F137" s="41" t="s">
        <v>168</v>
      </c>
      <c r="G137" s="78">
        <v>0.26</v>
      </c>
      <c r="H137" s="38" t="s">
        <v>169</v>
      </c>
      <c r="I137" s="41" t="s">
        <v>170</v>
      </c>
      <c r="J137" s="35" t="s">
        <v>171</v>
      </c>
      <c r="K137" s="35" t="s">
        <v>172</v>
      </c>
      <c r="L137" s="35" t="s">
        <v>173</v>
      </c>
    </row>
    <row r="138" spans="1:12" s="105" customFormat="1" ht="147.75" customHeight="1">
      <c r="A138" s="20">
        <v>119</v>
      </c>
      <c r="B138" s="74">
        <v>8</v>
      </c>
      <c r="C138" s="77">
        <v>4716016979</v>
      </c>
      <c r="D138" s="51" t="s">
        <v>761</v>
      </c>
      <c r="E138" s="35" t="s">
        <v>167</v>
      </c>
      <c r="F138" s="41" t="s">
        <v>174</v>
      </c>
      <c r="G138" s="78">
        <v>0.158</v>
      </c>
      <c r="H138" s="38" t="s">
        <v>169</v>
      </c>
      <c r="I138" s="41" t="s">
        <v>175</v>
      </c>
      <c r="J138" s="35" t="s">
        <v>171</v>
      </c>
      <c r="K138" s="35" t="s">
        <v>172</v>
      </c>
      <c r="L138" s="35" t="s">
        <v>289</v>
      </c>
    </row>
    <row r="139" spans="1:12" s="105" customFormat="1" ht="159.75" customHeight="1">
      <c r="A139" s="20">
        <v>120</v>
      </c>
      <c r="B139" s="20">
        <v>9</v>
      </c>
      <c r="C139" s="77">
        <v>4716016979</v>
      </c>
      <c r="D139" s="51" t="s">
        <v>762</v>
      </c>
      <c r="E139" s="35" t="s">
        <v>278</v>
      </c>
      <c r="F139" s="41" t="s">
        <v>279</v>
      </c>
      <c r="G139" s="78">
        <v>0.1785</v>
      </c>
      <c r="H139" s="38" t="s">
        <v>280</v>
      </c>
      <c r="I139" s="41" t="s">
        <v>281</v>
      </c>
      <c r="J139" s="35" t="s">
        <v>282</v>
      </c>
      <c r="K139" s="35" t="s">
        <v>283</v>
      </c>
      <c r="L139" s="35" t="s">
        <v>289</v>
      </c>
    </row>
    <row r="140" spans="1:12" s="105" customFormat="1" ht="159.75" customHeight="1">
      <c r="A140" s="20">
        <v>121</v>
      </c>
      <c r="B140" s="74">
        <v>10</v>
      </c>
      <c r="C140" s="77">
        <v>4716016979</v>
      </c>
      <c r="D140" s="51" t="s">
        <v>762</v>
      </c>
      <c r="E140" s="35" t="s">
        <v>284</v>
      </c>
      <c r="F140" s="41" t="s">
        <v>285</v>
      </c>
      <c r="G140" s="78">
        <v>0.0609</v>
      </c>
      <c r="H140" s="38" t="s">
        <v>280</v>
      </c>
      <c r="I140" s="41" t="s">
        <v>286</v>
      </c>
      <c r="J140" s="35" t="s">
        <v>287</v>
      </c>
      <c r="K140" s="35" t="s">
        <v>283</v>
      </c>
      <c r="L140" s="35" t="s">
        <v>288</v>
      </c>
    </row>
    <row r="141" spans="1:12" s="105" customFormat="1" ht="135" customHeight="1">
      <c r="A141" s="20">
        <v>122</v>
      </c>
      <c r="B141" s="20">
        <v>11</v>
      </c>
      <c r="C141" s="76" t="s">
        <v>185</v>
      </c>
      <c r="D141" s="51" t="s">
        <v>787</v>
      </c>
      <c r="E141" s="1" t="s">
        <v>186</v>
      </c>
      <c r="F141" s="23" t="s">
        <v>213</v>
      </c>
      <c r="G141" s="26">
        <v>0.0221</v>
      </c>
      <c r="H141" s="24">
        <v>42285</v>
      </c>
      <c r="I141" s="79" t="s">
        <v>214</v>
      </c>
      <c r="J141" s="1" t="s">
        <v>215</v>
      </c>
      <c r="K141" s="1" t="s">
        <v>216</v>
      </c>
      <c r="L141" s="52" t="s">
        <v>371</v>
      </c>
    </row>
    <row r="142" spans="1:12" s="105" customFormat="1" ht="135.75" customHeight="1">
      <c r="A142" s="20">
        <v>123</v>
      </c>
      <c r="B142" s="74">
        <v>12</v>
      </c>
      <c r="C142" s="76" t="s">
        <v>185</v>
      </c>
      <c r="D142" s="51" t="s">
        <v>788</v>
      </c>
      <c r="E142" s="1" t="s">
        <v>186</v>
      </c>
      <c r="F142" s="23" t="s">
        <v>217</v>
      </c>
      <c r="G142" s="26">
        <v>0.0282</v>
      </c>
      <c r="H142" s="24">
        <v>42285</v>
      </c>
      <c r="I142" s="79" t="s">
        <v>218</v>
      </c>
      <c r="J142" s="1" t="s">
        <v>215</v>
      </c>
      <c r="K142" s="1" t="s">
        <v>216</v>
      </c>
      <c r="L142" s="52" t="s">
        <v>219</v>
      </c>
    </row>
    <row r="143" spans="1:12" s="105" customFormat="1" ht="130.5" customHeight="1">
      <c r="A143" s="20">
        <v>124</v>
      </c>
      <c r="B143" s="20">
        <v>13</v>
      </c>
      <c r="C143" s="76" t="s">
        <v>185</v>
      </c>
      <c r="D143" s="51" t="s">
        <v>789</v>
      </c>
      <c r="E143" s="1" t="s">
        <v>228</v>
      </c>
      <c r="F143" s="23" t="s">
        <v>229</v>
      </c>
      <c r="G143" s="26">
        <v>0.1194</v>
      </c>
      <c r="H143" s="24">
        <v>42439</v>
      </c>
      <c r="I143" s="79" t="s">
        <v>230</v>
      </c>
      <c r="J143" s="1" t="s">
        <v>231</v>
      </c>
      <c r="K143" s="1" t="s">
        <v>232</v>
      </c>
      <c r="L143" s="52" t="s">
        <v>910</v>
      </c>
    </row>
    <row r="144" spans="1:12" s="105" customFormat="1" ht="128.25" customHeight="1">
      <c r="A144" s="20">
        <v>125</v>
      </c>
      <c r="B144" s="74">
        <v>14</v>
      </c>
      <c r="C144" s="76" t="s">
        <v>185</v>
      </c>
      <c r="D144" s="51" t="s">
        <v>788</v>
      </c>
      <c r="E144" s="1" t="s">
        <v>186</v>
      </c>
      <c r="F144" s="23" t="s">
        <v>187</v>
      </c>
      <c r="G144" s="26">
        <v>0.0044</v>
      </c>
      <c r="H144" s="24">
        <v>42101</v>
      </c>
      <c r="I144" s="79" t="s">
        <v>188</v>
      </c>
      <c r="J144" s="1" t="s">
        <v>189</v>
      </c>
      <c r="K144" s="1" t="s">
        <v>190</v>
      </c>
      <c r="L144" s="52" t="s">
        <v>9</v>
      </c>
    </row>
    <row r="145" spans="1:12" s="105" customFormat="1" ht="183.75" customHeight="1">
      <c r="A145" s="20">
        <v>126</v>
      </c>
      <c r="B145" s="20">
        <v>15</v>
      </c>
      <c r="C145" s="40">
        <v>5260900725</v>
      </c>
      <c r="D145" s="51" t="s">
        <v>763</v>
      </c>
      <c r="E145" s="35" t="s">
        <v>298</v>
      </c>
      <c r="F145" s="23" t="s">
        <v>299</v>
      </c>
      <c r="G145" s="42">
        <v>0.0184</v>
      </c>
      <c r="H145" s="80">
        <v>42728</v>
      </c>
      <c r="I145" s="35" t="s">
        <v>300</v>
      </c>
      <c r="J145" s="35" t="s">
        <v>301</v>
      </c>
      <c r="K145" s="35" t="s">
        <v>302</v>
      </c>
      <c r="L145" s="35" t="s">
        <v>982</v>
      </c>
    </row>
    <row r="146" spans="1:12" s="105" customFormat="1" ht="183.75" customHeight="1">
      <c r="A146" s="20">
        <v>127</v>
      </c>
      <c r="B146" s="74">
        <v>16</v>
      </c>
      <c r="C146" s="40">
        <v>5260900725</v>
      </c>
      <c r="D146" s="51" t="s">
        <v>763</v>
      </c>
      <c r="E146" s="35" t="s">
        <v>298</v>
      </c>
      <c r="F146" s="23" t="s">
        <v>303</v>
      </c>
      <c r="G146" s="42">
        <v>0.0782</v>
      </c>
      <c r="H146" s="80">
        <v>42732</v>
      </c>
      <c r="I146" s="35" t="s">
        <v>304</v>
      </c>
      <c r="J146" s="35" t="s">
        <v>301</v>
      </c>
      <c r="K146" s="35" t="s">
        <v>305</v>
      </c>
      <c r="L146" s="35" t="s">
        <v>983</v>
      </c>
    </row>
    <row r="147" spans="1:12" s="105" customFormat="1" ht="183.75" customHeight="1">
      <c r="A147" s="20">
        <v>128</v>
      </c>
      <c r="B147" s="20">
        <v>17</v>
      </c>
      <c r="C147" s="40">
        <v>5260900725</v>
      </c>
      <c r="D147" s="51" t="s">
        <v>763</v>
      </c>
      <c r="E147" s="35" t="s">
        <v>298</v>
      </c>
      <c r="F147" s="23" t="s">
        <v>306</v>
      </c>
      <c r="G147" s="42">
        <v>0.1081</v>
      </c>
      <c r="H147" s="80">
        <v>42731</v>
      </c>
      <c r="I147" s="35"/>
      <c r="J147" s="35" t="s">
        <v>301</v>
      </c>
      <c r="K147" s="35" t="s">
        <v>307</v>
      </c>
      <c r="L147" s="35" t="s">
        <v>984</v>
      </c>
    </row>
    <row r="148" spans="1:12" s="105" customFormat="1" ht="191.25" customHeight="1">
      <c r="A148" s="20">
        <v>129</v>
      </c>
      <c r="B148" s="74">
        <v>18</v>
      </c>
      <c r="C148" s="40">
        <v>5260900725</v>
      </c>
      <c r="D148" s="51" t="s">
        <v>763</v>
      </c>
      <c r="E148" s="35" t="s">
        <v>298</v>
      </c>
      <c r="F148" s="23" t="s">
        <v>310</v>
      </c>
      <c r="G148" s="42">
        <v>0.0235</v>
      </c>
      <c r="H148" s="81">
        <v>42730</v>
      </c>
      <c r="I148" s="35" t="s">
        <v>308</v>
      </c>
      <c r="J148" s="35" t="s">
        <v>301</v>
      </c>
      <c r="K148" s="35" t="s">
        <v>309</v>
      </c>
      <c r="L148" s="35" t="s">
        <v>985</v>
      </c>
    </row>
    <row r="149" spans="1:12" s="105" customFormat="1" ht="183.75" customHeight="1">
      <c r="A149" s="20">
        <v>130</v>
      </c>
      <c r="B149" s="20">
        <v>19</v>
      </c>
      <c r="C149" s="40">
        <v>5260900725</v>
      </c>
      <c r="D149" s="51" t="s">
        <v>763</v>
      </c>
      <c r="E149" s="35" t="s">
        <v>298</v>
      </c>
      <c r="F149" s="23" t="s">
        <v>312</v>
      </c>
      <c r="G149" s="42">
        <v>0.0284</v>
      </c>
      <c r="H149" s="80">
        <v>42728</v>
      </c>
      <c r="I149" s="35" t="s">
        <v>311</v>
      </c>
      <c r="J149" s="35" t="s">
        <v>301</v>
      </c>
      <c r="K149" s="35" t="s">
        <v>302</v>
      </c>
      <c r="L149" s="35" t="s">
        <v>986</v>
      </c>
    </row>
    <row r="150" spans="1:12" s="105" customFormat="1" ht="183.75" customHeight="1">
      <c r="A150" s="20">
        <v>131</v>
      </c>
      <c r="B150" s="74">
        <v>20</v>
      </c>
      <c r="C150" s="40">
        <v>5260900725</v>
      </c>
      <c r="D150" s="51" t="s">
        <v>763</v>
      </c>
      <c r="E150" s="35" t="s">
        <v>318</v>
      </c>
      <c r="F150" s="23" t="s">
        <v>319</v>
      </c>
      <c r="G150" s="42">
        <v>0.7508</v>
      </c>
      <c r="H150" s="80">
        <v>42732</v>
      </c>
      <c r="I150" s="35" t="s">
        <v>320</v>
      </c>
      <c r="J150" s="35" t="s">
        <v>321</v>
      </c>
      <c r="K150" s="35" t="s">
        <v>305</v>
      </c>
      <c r="L150" s="35" t="s">
        <v>322</v>
      </c>
    </row>
    <row r="151" spans="1:12" s="105" customFormat="1" ht="183.75" customHeight="1">
      <c r="A151" s="20">
        <v>132</v>
      </c>
      <c r="B151" s="20">
        <v>21</v>
      </c>
      <c r="C151" s="40">
        <v>5260900725</v>
      </c>
      <c r="D151" s="51" t="s">
        <v>763</v>
      </c>
      <c r="E151" s="35" t="s">
        <v>298</v>
      </c>
      <c r="F151" s="23" t="s">
        <v>323</v>
      </c>
      <c r="G151" s="42">
        <v>0.6741</v>
      </c>
      <c r="H151" s="80">
        <v>42733</v>
      </c>
      <c r="I151" s="35" t="s">
        <v>324</v>
      </c>
      <c r="J151" s="35" t="s">
        <v>314</v>
      </c>
      <c r="K151" s="35" t="s">
        <v>325</v>
      </c>
      <c r="L151" s="35" t="s">
        <v>326</v>
      </c>
    </row>
    <row r="152" spans="1:12" s="105" customFormat="1" ht="183.75" customHeight="1">
      <c r="A152" s="20">
        <v>133</v>
      </c>
      <c r="B152" s="74">
        <v>22</v>
      </c>
      <c r="C152" s="40">
        <v>5260900725</v>
      </c>
      <c r="D152" s="51" t="s">
        <v>763</v>
      </c>
      <c r="E152" s="35" t="s">
        <v>298</v>
      </c>
      <c r="F152" s="23" t="s">
        <v>315</v>
      </c>
      <c r="G152" s="42">
        <v>0.0176</v>
      </c>
      <c r="H152" s="80">
        <v>42731</v>
      </c>
      <c r="I152" s="35" t="s">
        <v>313</v>
      </c>
      <c r="J152" s="35" t="s">
        <v>314</v>
      </c>
      <c r="K152" s="35" t="s">
        <v>307</v>
      </c>
      <c r="L152" s="35" t="s">
        <v>981</v>
      </c>
    </row>
    <row r="153" spans="1:12" s="105" customFormat="1" ht="183.75" customHeight="1">
      <c r="A153" s="20">
        <v>134</v>
      </c>
      <c r="B153" s="20">
        <v>23</v>
      </c>
      <c r="C153" s="40">
        <v>5260900725</v>
      </c>
      <c r="D153" s="51" t="s">
        <v>763</v>
      </c>
      <c r="E153" s="35" t="s">
        <v>388</v>
      </c>
      <c r="F153" s="23" t="s">
        <v>389</v>
      </c>
      <c r="G153" s="42">
        <v>0.0004</v>
      </c>
      <c r="H153" s="80" t="s">
        <v>390</v>
      </c>
      <c r="I153" s="35" t="s">
        <v>391</v>
      </c>
      <c r="J153" s="35" t="s">
        <v>392</v>
      </c>
      <c r="K153" s="35" t="s">
        <v>393</v>
      </c>
      <c r="L153" s="35" t="s">
        <v>1124</v>
      </c>
    </row>
    <row r="154" spans="1:12" s="105" customFormat="1" ht="183.75" customHeight="1">
      <c r="A154" s="20">
        <v>135</v>
      </c>
      <c r="B154" s="74">
        <v>24</v>
      </c>
      <c r="C154" s="40">
        <v>5260900725</v>
      </c>
      <c r="D154" s="51" t="s">
        <v>763</v>
      </c>
      <c r="E154" s="35" t="s">
        <v>394</v>
      </c>
      <c r="F154" s="23" t="s">
        <v>395</v>
      </c>
      <c r="G154" s="42">
        <v>0.0036</v>
      </c>
      <c r="H154" s="80" t="s">
        <v>396</v>
      </c>
      <c r="I154" s="35" t="s">
        <v>397</v>
      </c>
      <c r="J154" s="35" t="s">
        <v>398</v>
      </c>
      <c r="K154" s="35" t="s">
        <v>399</v>
      </c>
      <c r="L154" s="35" t="s">
        <v>1126</v>
      </c>
    </row>
    <row r="155" spans="1:12" s="105" customFormat="1" ht="183.75" customHeight="1">
      <c r="A155" s="20">
        <v>136</v>
      </c>
      <c r="B155" s="20">
        <v>25</v>
      </c>
      <c r="C155" s="40">
        <v>5260900725</v>
      </c>
      <c r="D155" s="51" t="s">
        <v>763</v>
      </c>
      <c r="E155" s="35" t="s">
        <v>400</v>
      </c>
      <c r="F155" s="23" t="s">
        <v>401</v>
      </c>
      <c r="G155" s="42">
        <v>0.0147</v>
      </c>
      <c r="H155" s="80" t="s">
        <v>390</v>
      </c>
      <c r="I155" s="35" t="s">
        <v>402</v>
      </c>
      <c r="J155" s="35" t="s">
        <v>403</v>
      </c>
      <c r="K155" s="35" t="s">
        <v>393</v>
      </c>
      <c r="L155" s="35" t="s">
        <v>1127</v>
      </c>
    </row>
    <row r="156" spans="1:12" s="105" customFormat="1" ht="183.75" customHeight="1">
      <c r="A156" s="20">
        <v>137</v>
      </c>
      <c r="B156" s="74">
        <v>26</v>
      </c>
      <c r="C156" s="40">
        <v>5260900725</v>
      </c>
      <c r="D156" s="51" t="s">
        <v>763</v>
      </c>
      <c r="E156" s="35" t="s">
        <v>404</v>
      </c>
      <c r="F156" s="23" t="s">
        <v>405</v>
      </c>
      <c r="G156" s="37">
        <v>0.003</v>
      </c>
      <c r="H156" s="80" t="s">
        <v>390</v>
      </c>
      <c r="I156" s="35" t="s">
        <v>406</v>
      </c>
      <c r="J156" s="35" t="s">
        <v>407</v>
      </c>
      <c r="K156" s="35" t="s">
        <v>393</v>
      </c>
      <c r="L156" s="35" t="s">
        <v>1125</v>
      </c>
    </row>
    <row r="157" spans="1:12" s="105" customFormat="1" ht="183.75" customHeight="1">
      <c r="A157" s="20">
        <v>138</v>
      </c>
      <c r="B157" s="20">
        <v>27</v>
      </c>
      <c r="C157" s="40">
        <v>5260900725</v>
      </c>
      <c r="D157" s="51" t="s">
        <v>763</v>
      </c>
      <c r="E157" s="35" t="s">
        <v>408</v>
      </c>
      <c r="F157" s="23" t="s">
        <v>409</v>
      </c>
      <c r="G157" s="42">
        <v>0.0056</v>
      </c>
      <c r="H157" s="80" t="s">
        <v>390</v>
      </c>
      <c r="I157" s="35" t="s">
        <v>410</v>
      </c>
      <c r="J157" s="35" t="s">
        <v>411</v>
      </c>
      <c r="K157" s="35" t="s">
        <v>393</v>
      </c>
      <c r="L157" s="35" t="s">
        <v>1128</v>
      </c>
    </row>
    <row r="158" spans="1:12" s="105" customFormat="1" ht="183.75" customHeight="1">
      <c r="A158" s="20">
        <v>139</v>
      </c>
      <c r="B158" s="74">
        <v>28</v>
      </c>
      <c r="C158" s="40">
        <v>5260900725</v>
      </c>
      <c r="D158" s="51" t="s">
        <v>763</v>
      </c>
      <c r="E158" s="35" t="s">
        <v>493</v>
      </c>
      <c r="F158" s="23" t="s">
        <v>494</v>
      </c>
      <c r="G158" s="42">
        <v>2.0387</v>
      </c>
      <c r="H158" s="80">
        <v>43776</v>
      </c>
      <c r="I158" s="35" t="s">
        <v>495</v>
      </c>
      <c r="J158" s="35" t="s">
        <v>496</v>
      </c>
      <c r="K158" s="35" t="s">
        <v>497</v>
      </c>
      <c r="L158" s="35" t="s">
        <v>1123</v>
      </c>
    </row>
    <row r="159" spans="1:12" s="105" customFormat="1" ht="183.75" customHeight="1">
      <c r="A159" s="20">
        <v>140</v>
      </c>
      <c r="B159" s="20">
        <v>29</v>
      </c>
      <c r="C159" s="40">
        <v>5260900725</v>
      </c>
      <c r="D159" s="51" t="s">
        <v>763</v>
      </c>
      <c r="E159" s="35" t="s">
        <v>646</v>
      </c>
      <c r="F159" s="23" t="s">
        <v>647</v>
      </c>
      <c r="G159" s="42">
        <v>0.1808</v>
      </c>
      <c r="H159" s="80" t="s">
        <v>648</v>
      </c>
      <c r="I159" s="35" t="s">
        <v>649</v>
      </c>
      <c r="J159" s="35" t="s">
        <v>650</v>
      </c>
      <c r="K159" s="35" t="s">
        <v>651</v>
      </c>
      <c r="L159" s="35" t="s">
        <v>1008</v>
      </c>
    </row>
    <row r="160" spans="1:12" s="105" customFormat="1" ht="183.75" customHeight="1">
      <c r="A160" s="20">
        <v>141</v>
      </c>
      <c r="B160" s="74">
        <v>30</v>
      </c>
      <c r="C160" s="40">
        <v>5260900725</v>
      </c>
      <c r="D160" s="51" t="s">
        <v>763</v>
      </c>
      <c r="E160" s="35" t="s">
        <v>646</v>
      </c>
      <c r="F160" s="23" t="s">
        <v>652</v>
      </c>
      <c r="G160" s="42">
        <v>0.0067</v>
      </c>
      <c r="H160" s="80" t="s">
        <v>648</v>
      </c>
      <c r="I160" s="35" t="s">
        <v>653</v>
      </c>
      <c r="J160" s="35" t="s">
        <v>654</v>
      </c>
      <c r="K160" s="35" t="s">
        <v>651</v>
      </c>
      <c r="L160" s="35" t="s">
        <v>980</v>
      </c>
    </row>
    <row r="161" spans="1:12" s="105" customFormat="1" ht="111.75" customHeight="1">
      <c r="A161" s="20">
        <v>142</v>
      </c>
      <c r="B161" s="20">
        <v>31</v>
      </c>
      <c r="C161" s="77">
        <v>7705517400</v>
      </c>
      <c r="D161" s="51" t="s">
        <v>764</v>
      </c>
      <c r="E161" s="35" t="s">
        <v>417</v>
      </c>
      <c r="F161" s="41" t="s">
        <v>418</v>
      </c>
      <c r="G161" s="26">
        <v>15.5369</v>
      </c>
      <c r="H161" s="24">
        <v>43027</v>
      </c>
      <c r="I161" s="79" t="s">
        <v>419</v>
      </c>
      <c r="J161" s="1" t="s">
        <v>420</v>
      </c>
      <c r="K161" s="1" t="s">
        <v>421</v>
      </c>
      <c r="L161" s="52" t="s">
        <v>1117</v>
      </c>
    </row>
    <row r="162" spans="1:12" s="105" customFormat="1" ht="124.5" customHeight="1">
      <c r="A162" s="20">
        <v>143</v>
      </c>
      <c r="B162" s="74">
        <v>32</v>
      </c>
      <c r="C162" s="82" t="s">
        <v>297</v>
      </c>
      <c r="D162" s="51" t="s">
        <v>790</v>
      </c>
      <c r="E162" s="35" t="s">
        <v>433</v>
      </c>
      <c r="F162" s="41" t="s">
        <v>434</v>
      </c>
      <c r="G162" s="42">
        <v>1.215</v>
      </c>
      <c r="H162" s="38">
        <v>43216</v>
      </c>
      <c r="I162" s="83" t="s">
        <v>435</v>
      </c>
      <c r="J162" s="35" t="s">
        <v>436</v>
      </c>
      <c r="K162" s="35" t="s">
        <v>437</v>
      </c>
      <c r="L162" s="52" t="s">
        <v>1118</v>
      </c>
    </row>
    <row r="163" spans="1:12" s="105" customFormat="1" ht="144" customHeight="1">
      <c r="A163" s="20">
        <v>144</v>
      </c>
      <c r="B163" s="20">
        <v>33</v>
      </c>
      <c r="C163" s="77">
        <v>4716016979</v>
      </c>
      <c r="D163" s="51" t="s">
        <v>762</v>
      </c>
      <c r="E163" s="35" t="s">
        <v>440</v>
      </c>
      <c r="F163" s="41" t="s">
        <v>441</v>
      </c>
      <c r="G163" s="78">
        <v>0.7311</v>
      </c>
      <c r="H163" s="38">
        <v>42961</v>
      </c>
      <c r="I163" s="41" t="s">
        <v>442</v>
      </c>
      <c r="J163" s="35" t="s">
        <v>443</v>
      </c>
      <c r="K163" s="35" t="s">
        <v>444</v>
      </c>
      <c r="L163" s="35" t="s">
        <v>992</v>
      </c>
    </row>
    <row r="164" spans="1:12" s="105" customFormat="1" ht="188.25" customHeight="1">
      <c r="A164" s="20">
        <v>145</v>
      </c>
      <c r="B164" s="74">
        <v>34</v>
      </c>
      <c r="C164" s="77">
        <v>7704784450</v>
      </c>
      <c r="D164" s="51" t="s">
        <v>765</v>
      </c>
      <c r="E164" s="35" t="s">
        <v>446</v>
      </c>
      <c r="F164" s="41" t="s">
        <v>447</v>
      </c>
      <c r="G164" s="78">
        <v>0.0094</v>
      </c>
      <c r="H164" s="38">
        <v>43336</v>
      </c>
      <c r="I164" s="41" t="s">
        <v>448</v>
      </c>
      <c r="J164" s="35" t="s">
        <v>449</v>
      </c>
      <c r="K164" s="35" t="s">
        <v>450</v>
      </c>
      <c r="L164" s="35" t="s">
        <v>451</v>
      </c>
    </row>
    <row r="165" spans="1:12" s="105" customFormat="1" ht="199.5" customHeight="1">
      <c r="A165" s="20">
        <v>146</v>
      </c>
      <c r="B165" s="20">
        <v>36</v>
      </c>
      <c r="C165" s="40">
        <v>7736050003</v>
      </c>
      <c r="D165" s="51" t="s">
        <v>766</v>
      </c>
      <c r="E165" s="35" t="s">
        <v>483</v>
      </c>
      <c r="F165" s="23" t="s">
        <v>468</v>
      </c>
      <c r="G165" s="42">
        <v>0.2758</v>
      </c>
      <c r="H165" s="80">
        <v>43602</v>
      </c>
      <c r="I165" s="35" t="s">
        <v>469</v>
      </c>
      <c r="J165" s="35" t="s">
        <v>470</v>
      </c>
      <c r="K165" s="35" t="s">
        <v>471</v>
      </c>
      <c r="L165" s="35" t="s">
        <v>472</v>
      </c>
    </row>
    <row r="166" spans="1:12" s="105" customFormat="1" ht="205.5" customHeight="1">
      <c r="A166" s="20">
        <v>147</v>
      </c>
      <c r="B166" s="20">
        <v>37</v>
      </c>
      <c r="C166" s="40">
        <v>7736050003</v>
      </c>
      <c r="D166" s="51" t="s">
        <v>766</v>
      </c>
      <c r="E166" s="35" t="s">
        <v>484</v>
      </c>
      <c r="F166" s="23" t="s">
        <v>485</v>
      </c>
      <c r="G166" s="42">
        <v>0.7936</v>
      </c>
      <c r="H166" s="80">
        <v>43706</v>
      </c>
      <c r="I166" s="35" t="s">
        <v>486</v>
      </c>
      <c r="J166" s="35" t="s">
        <v>487</v>
      </c>
      <c r="K166" s="35" t="s">
        <v>488</v>
      </c>
      <c r="L166" s="35" t="s">
        <v>489</v>
      </c>
    </row>
    <row r="167" spans="1:12" s="105" customFormat="1" ht="201.75" customHeight="1">
      <c r="A167" s="20">
        <v>148</v>
      </c>
      <c r="B167" s="20">
        <v>38</v>
      </c>
      <c r="C167" s="40">
        <v>7736050003</v>
      </c>
      <c r="D167" s="51" t="s">
        <v>767</v>
      </c>
      <c r="E167" s="35" t="s">
        <v>498</v>
      </c>
      <c r="F167" s="23" t="s">
        <v>499</v>
      </c>
      <c r="G167" s="42">
        <v>0.0246</v>
      </c>
      <c r="H167" s="80">
        <v>43784</v>
      </c>
      <c r="I167" s="35" t="s">
        <v>1000</v>
      </c>
      <c r="J167" s="35" t="s">
        <v>500</v>
      </c>
      <c r="K167" s="35" t="s">
        <v>501</v>
      </c>
      <c r="L167" s="35" t="s">
        <v>502</v>
      </c>
    </row>
    <row r="168" spans="1:12" s="105" customFormat="1" ht="228" customHeight="1">
      <c r="A168" s="20">
        <v>149</v>
      </c>
      <c r="B168" s="20">
        <v>39</v>
      </c>
      <c r="C168" s="40">
        <v>7736050003</v>
      </c>
      <c r="D168" s="51" t="s">
        <v>766</v>
      </c>
      <c r="E168" s="35" t="s">
        <v>484</v>
      </c>
      <c r="F168" s="23" t="s">
        <v>512</v>
      </c>
      <c r="G168" s="42">
        <v>0.9903</v>
      </c>
      <c r="H168" s="80">
        <v>43887</v>
      </c>
      <c r="I168" s="35" t="s">
        <v>513</v>
      </c>
      <c r="J168" s="35" t="s">
        <v>514</v>
      </c>
      <c r="K168" s="35" t="s">
        <v>515</v>
      </c>
      <c r="L168" s="35" t="s">
        <v>1009</v>
      </c>
    </row>
    <row r="169" spans="1:12" s="105" customFormat="1" ht="205.5" customHeight="1">
      <c r="A169" s="20">
        <v>150</v>
      </c>
      <c r="B169" s="20">
        <v>40</v>
      </c>
      <c r="C169" s="40">
        <v>7736050003</v>
      </c>
      <c r="D169" s="51" t="s">
        <v>766</v>
      </c>
      <c r="E169" s="35" t="s">
        <v>543</v>
      </c>
      <c r="F169" s="23" t="s">
        <v>768</v>
      </c>
      <c r="G169" s="42">
        <v>0.9117</v>
      </c>
      <c r="H169" s="38" t="s">
        <v>677</v>
      </c>
      <c r="I169" s="35" t="s">
        <v>678</v>
      </c>
      <c r="J169" s="35" t="s">
        <v>544</v>
      </c>
      <c r="K169" s="35" t="s">
        <v>545</v>
      </c>
      <c r="L169" s="35" t="s">
        <v>991</v>
      </c>
    </row>
    <row r="170" spans="1:12" s="105" customFormat="1" ht="195" customHeight="1">
      <c r="A170" s="20">
        <v>151</v>
      </c>
      <c r="B170" s="20">
        <v>41</v>
      </c>
      <c r="C170" s="40">
        <v>5003021311</v>
      </c>
      <c r="D170" s="51" t="s">
        <v>769</v>
      </c>
      <c r="E170" s="35" t="s">
        <v>637</v>
      </c>
      <c r="F170" s="41"/>
      <c r="G170" s="42">
        <v>6.761</v>
      </c>
      <c r="H170" s="80"/>
      <c r="I170" s="35" t="s">
        <v>862</v>
      </c>
      <c r="J170" s="35" t="s">
        <v>636</v>
      </c>
      <c r="K170" s="35" t="s">
        <v>863</v>
      </c>
      <c r="L170" s="35" t="s">
        <v>864</v>
      </c>
    </row>
    <row r="171" spans="1:12" s="105" customFormat="1" ht="153" customHeight="1">
      <c r="A171" s="20">
        <v>152</v>
      </c>
      <c r="B171" s="20">
        <v>42</v>
      </c>
      <c r="C171" s="40">
        <v>5003021311</v>
      </c>
      <c r="D171" s="51" t="s">
        <v>769</v>
      </c>
      <c r="E171" s="35" t="s">
        <v>637</v>
      </c>
      <c r="F171" s="41"/>
      <c r="G171" s="42">
        <v>53.772</v>
      </c>
      <c r="H171" s="80"/>
      <c r="I171" s="35" t="s">
        <v>865</v>
      </c>
      <c r="J171" s="35" t="s">
        <v>638</v>
      </c>
      <c r="K171" s="35" t="s">
        <v>863</v>
      </c>
      <c r="L171" s="35" t="s">
        <v>639</v>
      </c>
    </row>
    <row r="172" spans="1:12" s="105" customFormat="1" ht="195" customHeight="1">
      <c r="A172" s="20">
        <v>153</v>
      </c>
      <c r="B172" s="20">
        <v>43</v>
      </c>
      <c r="C172" s="40">
        <v>5003021311</v>
      </c>
      <c r="D172" s="51" t="s">
        <v>769</v>
      </c>
      <c r="E172" s="35" t="s">
        <v>663</v>
      </c>
      <c r="F172" s="41"/>
      <c r="G172" s="42">
        <v>6.1723</v>
      </c>
      <c r="H172" s="80"/>
      <c r="I172" s="35" t="s">
        <v>932</v>
      </c>
      <c r="J172" s="35" t="s">
        <v>664</v>
      </c>
      <c r="K172" s="35" t="s">
        <v>933</v>
      </c>
      <c r="L172" s="35" t="s">
        <v>665</v>
      </c>
    </row>
    <row r="173" spans="1:12" s="105" customFormat="1" ht="199.5" customHeight="1">
      <c r="A173" s="20">
        <v>154</v>
      </c>
      <c r="B173" s="20">
        <v>44</v>
      </c>
      <c r="C173" s="40">
        <v>5003021311</v>
      </c>
      <c r="D173" s="51" t="s">
        <v>769</v>
      </c>
      <c r="E173" s="35" t="s">
        <v>694</v>
      </c>
      <c r="F173" s="41"/>
      <c r="G173" s="42">
        <v>10.8947</v>
      </c>
      <c r="H173" s="80"/>
      <c r="I173" s="35" t="s">
        <v>963</v>
      </c>
      <c r="J173" s="35" t="s">
        <v>695</v>
      </c>
      <c r="K173" s="35" t="s">
        <v>964</v>
      </c>
      <c r="L173" s="35" t="s">
        <v>696</v>
      </c>
    </row>
    <row r="174" spans="1:12" s="105" customFormat="1" ht="195" customHeight="1">
      <c r="A174" s="20">
        <v>155</v>
      </c>
      <c r="B174" s="20">
        <v>45</v>
      </c>
      <c r="C174" s="40">
        <v>7810170130</v>
      </c>
      <c r="D174" s="51" t="s">
        <v>770</v>
      </c>
      <c r="E174" s="35" t="s">
        <v>633</v>
      </c>
      <c r="F174" s="41" t="s">
        <v>679</v>
      </c>
      <c r="G174" s="42">
        <v>0.0002</v>
      </c>
      <c r="H174" s="80">
        <v>44701</v>
      </c>
      <c r="I174" s="35" t="s">
        <v>634</v>
      </c>
      <c r="J174" s="35" t="s">
        <v>635</v>
      </c>
      <c r="K174" s="35" t="s">
        <v>58</v>
      </c>
      <c r="L174" s="35" t="s">
        <v>1116</v>
      </c>
    </row>
    <row r="175" spans="1:12" s="105" customFormat="1" ht="199.5" customHeight="1">
      <c r="A175" s="20">
        <v>156</v>
      </c>
      <c r="B175" s="20">
        <v>46</v>
      </c>
      <c r="C175" s="40">
        <v>5003021311</v>
      </c>
      <c r="D175" s="51" t="s">
        <v>769</v>
      </c>
      <c r="E175" s="35" t="s">
        <v>663</v>
      </c>
      <c r="F175" s="41"/>
      <c r="G175" s="42">
        <v>5.1523</v>
      </c>
      <c r="H175" s="80"/>
      <c r="I175" s="35" t="s">
        <v>961</v>
      </c>
      <c r="J175" s="35" t="s">
        <v>689</v>
      </c>
      <c r="K175" s="35" t="s">
        <v>962</v>
      </c>
      <c r="L175" s="35" t="s">
        <v>690</v>
      </c>
    </row>
    <row r="176" spans="1:12" s="105" customFormat="1" ht="199.5" customHeight="1">
      <c r="A176" s="20">
        <v>157</v>
      </c>
      <c r="B176" s="20">
        <v>47</v>
      </c>
      <c r="C176" s="40">
        <v>5003021311</v>
      </c>
      <c r="D176" s="51" t="s">
        <v>769</v>
      </c>
      <c r="E176" s="35" t="s">
        <v>691</v>
      </c>
      <c r="F176" s="41"/>
      <c r="G176" s="42">
        <v>6.1183</v>
      </c>
      <c r="H176" s="80"/>
      <c r="I176" s="35" t="s">
        <v>959</v>
      </c>
      <c r="J176" s="35" t="s">
        <v>692</v>
      </c>
      <c r="K176" s="35" t="s">
        <v>960</v>
      </c>
      <c r="L176" s="35" t="s">
        <v>693</v>
      </c>
    </row>
    <row r="177" spans="1:39" s="106" customFormat="1" ht="122.25" customHeight="1">
      <c r="A177" s="20">
        <v>158</v>
      </c>
      <c r="B177" s="20">
        <v>48</v>
      </c>
      <c r="C177" s="40">
        <v>3705066038</v>
      </c>
      <c r="D177" s="51" t="s">
        <v>771</v>
      </c>
      <c r="E177" s="35" t="s">
        <v>610</v>
      </c>
      <c r="F177" s="84" t="s">
        <v>611</v>
      </c>
      <c r="G177" s="42">
        <v>11.5755</v>
      </c>
      <c r="H177" s="38">
        <v>44574</v>
      </c>
      <c r="I177" s="39" t="s">
        <v>612</v>
      </c>
      <c r="J177" s="35" t="s">
        <v>613</v>
      </c>
      <c r="K177" s="35" t="s">
        <v>614</v>
      </c>
      <c r="L177" s="35" t="s">
        <v>977</v>
      </c>
      <c r="M177" s="119"/>
      <c r="N177" s="119"/>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row>
    <row r="178" spans="1:12" s="105" customFormat="1" ht="133.5" customHeight="1">
      <c r="A178" s="20">
        <v>159</v>
      </c>
      <c r="B178" s="20">
        <v>49</v>
      </c>
      <c r="C178" s="40">
        <v>3705066038</v>
      </c>
      <c r="D178" s="51" t="s">
        <v>771</v>
      </c>
      <c r="E178" s="35" t="s">
        <v>130</v>
      </c>
      <c r="F178" s="84" t="s">
        <v>879</v>
      </c>
      <c r="G178" s="42">
        <v>29.4</v>
      </c>
      <c r="H178" s="38" t="s">
        <v>880</v>
      </c>
      <c r="I178" s="39" t="s">
        <v>1133</v>
      </c>
      <c r="J178" s="35" t="s">
        <v>1134</v>
      </c>
      <c r="K178" s="35" t="s">
        <v>1132</v>
      </c>
      <c r="L178" s="35" t="s">
        <v>1135</v>
      </c>
    </row>
    <row r="179" spans="1:12" s="105" customFormat="1" ht="141.75" customHeight="1">
      <c r="A179" s="20">
        <v>160</v>
      </c>
      <c r="B179" s="20">
        <v>50</v>
      </c>
      <c r="C179" s="136">
        <v>3705066038</v>
      </c>
      <c r="D179" s="200" t="s">
        <v>775</v>
      </c>
      <c r="E179" s="137" t="s">
        <v>490</v>
      </c>
      <c r="F179" s="138" t="s">
        <v>491</v>
      </c>
      <c r="G179" s="139">
        <v>11.5674</v>
      </c>
      <c r="H179" s="140" t="s">
        <v>881</v>
      </c>
      <c r="I179" s="141" t="s">
        <v>1130</v>
      </c>
      <c r="J179" s="137" t="s">
        <v>492</v>
      </c>
      <c r="K179" s="137" t="s">
        <v>1129</v>
      </c>
      <c r="L179" s="137" t="s">
        <v>1131</v>
      </c>
    </row>
    <row r="180" spans="1:12" s="105" customFormat="1" ht="209.25" customHeight="1">
      <c r="A180" s="20">
        <v>161</v>
      </c>
      <c r="B180" s="20">
        <v>51</v>
      </c>
      <c r="C180" s="40">
        <v>3730006498</v>
      </c>
      <c r="D180" s="51" t="s">
        <v>772</v>
      </c>
      <c r="E180" s="35" t="s">
        <v>680</v>
      </c>
      <c r="F180" s="41" t="s">
        <v>1122</v>
      </c>
      <c r="G180" s="42">
        <v>0.8662</v>
      </c>
      <c r="H180" s="80">
        <v>44816</v>
      </c>
      <c r="I180" s="35" t="s">
        <v>681</v>
      </c>
      <c r="J180" s="35" t="s">
        <v>682</v>
      </c>
      <c r="K180" s="35" t="s">
        <v>688</v>
      </c>
      <c r="L180" s="35" t="s">
        <v>979</v>
      </c>
    </row>
    <row r="181" spans="1:12" s="105" customFormat="1" ht="199.5" customHeight="1">
      <c r="A181" s="20">
        <v>162</v>
      </c>
      <c r="B181" s="20">
        <v>52</v>
      </c>
      <c r="C181" s="40">
        <v>3730006498</v>
      </c>
      <c r="D181" s="51" t="s">
        <v>871</v>
      </c>
      <c r="E181" s="35" t="s">
        <v>872</v>
      </c>
      <c r="F181" s="41"/>
      <c r="G181" s="42">
        <v>1.7161</v>
      </c>
      <c r="H181" s="80"/>
      <c r="I181" s="35" t="s">
        <v>873</v>
      </c>
      <c r="J181" s="35" t="s">
        <v>874</v>
      </c>
      <c r="K181" s="35" t="s">
        <v>875</v>
      </c>
      <c r="L181" s="35" t="s">
        <v>876</v>
      </c>
    </row>
    <row r="182" spans="1:12" s="105" customFormat="1" ht="199.5" customHeight="1">
      <c r="A182" s="20">
        <v>163</v>
      </c>
      <c r="B182" s="20">
        <v>53</v>
      </c>
      <c r="C182" s="40">
        <v>5003021311</v>
      </c>
      <c r="D182" s="51" t="s">
        <v>769</v>
      </c>
      <c r="E182" s="35" t="s">
        <v>890</v>
      </c>
      <c r="F182" s="41"/>
      <c r="G182" s="42">
        <v>10.1066</v>
      </c>
      <c r="H182" s="80"/>
      <c r="I182" s="35" t="s">
        <v>891</v>
      </c>
      <c r="J182" s="35" t="s">
        <v>892</v>
      </c>
      <c r="K182" s="35" t="s">
        <v>893</v>
      </c>
      <c r="L182" s="35" t="s">
        <v>894</v>
      </c>
    </row>
    <row r="183" spans="1:12" s="105" customFormat="1" ht="199.5" customHeight="1">
      <c r="A183" s="20">
        <v>164</v>
      </c>
      <c r="B183" s="20">
        <v>54</v>
      </c>
      <c r="C183" s="40">
        <v>5003021311</v>
      </c>
      <c r="D183" s="51" t="s">
        <v>769</v>
      </c>
      <c r="E183" s="35" t="s">
        <v>866</v>
      </c>
      <c r="F183" s="41"/>
      <c r="G183" s="42">
        <v>5.4622</v>
      </c>
      <c r="H183" s="80"/>
      <c r="I183" s="35" t="s">
        <v>867</v>
      </c>
      <c r="J183" s="35" t="s">
        <v>868</v>
      </c>
      <c r="K183" s="35" t="s">
        <v>869</v>
      </c>
      <c r="L183" s="35" t="s">
        <v>870</v>
      </c>
    </row>
    <row r="184" spans="1:12" s="105" customFormat="1" ht="141.75" customHeight="1">
      <c r="A184" s="20">
        <v>165</v>
      </c>
      <c r="B184" s="20">
        <v>55</v>
      </c>
      <c r="C184" s="40">
        <v>5003021311</v>
      </c>
      <c r="D184" s="51" t="s">
        <v>769</v>
      </c>
      <c r="E184" s="35" t="s">
        <v>877</v>
      </c>
      <c r="F184" s="41"/>
      <c r="G184" s="42">
        <v>2.3786</v>
      </c>
      <c r="H184" s="80"/>
      <c r="I184" s="35" t="s">
        <v>956</v>
      </c>
      <c r="J184" s="35" t="s">
        <v>957</v>
      </c>
      <c r="K184" s="35" t="s">
        <v>958</v>
      </c>
      <c r="L184" s="35" t="s">
        <v>878</v>
      </c>
    </row>
    <row r="185" spans="1:12" s="105" customFormat="1" ht="141.75" customHeight="1">
      <c r="A185" s="20">
        <v>166</v>
      </c>
      <c r="B185" s="20">
        <v>56</v>
      </c>
      <c r="C185" s="40">
        <v>5003021311</v>
      </c>
      <c r="D185" s="51" t="s">
        <v>769</v>
      </c>
      <c r="E185" s="35" t="s">
        <v>915</v>
      </c>
      <c r="F185" s="41"/>
      <c r="G185" s="42">
        <v>3.6828</v>
      </c>
      <c r="H185" s="80"/>
      <c r="I185" s="35" t="s">
        <v>916</v>
      </c>
      <c r="J185" s="35" t="s">
        <v>917</v>
      </c>
      <c r="K185" s="35" t="s">
        <v>918</v>
      </c>
      <c r="L185" s="163" t="s">
        <v>919</v>
      </c>
    </row>
    <row r="186" spans="1:12" s="105" customFormat="1" ht="94.5" customHeight="1">
      <c r="A186" s="20">
        <v>167</v>
      </c>
      <c r="B186" s="20">
        <v>57</v>
      </c>
      <c r="C186" s="40"/>
      <c r="D186" s="51" t="s">
        <v>1002</v>
      </c>
      <c r="E186" s="35" t="s">
        <v>1003</v>
      </c>
      <c r="F186" s="41"/>
      <c r="G186" s="165">
        <v>0.0838</v>
      </c>
      <c r="H186" s="80"/>
      <c r="I186" s="35" t="s">
        <v>1004</v>
      </c>
      <c r="J186" s="35" t="s">
        <v>1005</v>
      </c>
      <c r="K186" s="35" t="s">
        <v>1007</v>
      </c>
      <c r="L186" s="163" t="s">
        <v>1006</v>
      </c>
    </row>
    <row r="187" spans="1:12" s="105" customFormat="1" ht="96" customHeight="1">
      <c r="A187" s="20">
        <v>168</v>
      </c>
      <c r="B187" s="20">
        <v>58</v>
      </c>
      <c r="C187" s="40">
        <v>3730006498</v>
      </c>
      <c r="D187" s="51" t="s">
        <v>1013</v>
      </c>
      <c r="E187" s="35" t="s">
        <v>1014</v>
      </c>
      <c r="F187" s="41"/>
      <c r="G187" s="42">
        <v>1.314</v>
      </c>
      <c r="H187" s="80"/>
      <c r="I187" s="35" t="s">
        <v>1015</v>
      </c>
      <c r="J187" s="35" t="s">
        <v>1016</v>
      </c>
      <c r="K187" s="35" t="s">
        <v>1017</v>
      </c>
      <c r="L187" s="35" t="s">
        <v>1018</v>
      </c>
    </row>
    <row r="188" spans="1:12" s="109" customFormat="1" ht="47.25" customHeight="1">
      <c r="A188" s="93"/>
      <c r="B188" s="45"/>
      <c r="C188" s="49"/>
      <c r="D188" s="6"/>
      <c r="E188" s="6"/>
      <c r="F188" s="85"/>
      <c r="G188" s="86">
        <f>SUM(G131:G187)</f>
        <v>192.35240000000002</v>
      </c>
      <c r="H188" s="87"/>
      <c r="I188" s="85"/>
      <c r="J188" s="6"/>
      <c r="K188" s="45"/>
      <c r="L188" s="45"/>
    </row>
    <row r="189" spans="1:12" s="109" customFormat="1" ht="51.75" customHeight="1">
      <c r="A189" s="176" t="s">
        <v>50</v>
      </c>
      <c r="B189" s="177"/>
      <c r="C189" s="177"/>
      <c r="D189" s="177"/>
      <c r="E189" s="177"/>
      <c r="F189" s="177"/>
      <c r="G189" s="177"/>
      <c r="H189" s="177"/>
      <c r="I189" s="177"/>
      <c r="J189" s="178"/>
      <c r="K189" s="9"/>
      <c r="L189" s="9"/>
    </row>
    <row r="190" spans="1:13" ht="143.25" customHeight="1">
      <c r="A190" s="8">
        <v>169</v>
      </c>
      <c r="B190" s="9">
        <v>1</v>
      </c>
      <c r="C190" s="25">
        <v>7710260253</v>
      </c>
      <c r="D190" s="52" t="s">
        <v>1072</v>
      </c>
      <c r="E190" s="1" t="s">
        <v>50</v>
      </c>
      <c r="F190" s="23" t="s">
        <v>51</v>
      </c>
      <c r="G190" s="8">
        <v>13.3541</v>
      </c>
      <c r="H190" s="64">
        <v>40536</v>
      </c>
      <c r="I190" s="23" t="s">
        <v>1073</v>
      </c>
      <c r="J190" s="1" t="s">
        <v>159</v>
      </c>
      <c r="K190" s="1" t="s">
        <v>316</v>
      </c>
      <c r="L190" s="12" t="s">
        <v>1074</v>
      </c>
      <c r="M190" s="166" t="s">
        <v>1075</v>
      </c>
    </row>
    <row r="191" spans="1:12" s="109" customFormat="1" ht="143.25" customHeight="1">
      <c r="A191" s="8">
        <v>170</v>
      </c>
      <c r="B191" s="88">
        <v>2</v>
      </c>
      <c r="C191" s="89">
        <v>370203195598</v>
      </c>
      <c r="D191" s="51" t="s">
        <v>791</v>
      </c>
      <c r="E191" s="52" t="s">
        <v>50</v>
      </c>
      <c r="F191" s="53" t="s">
        <v>179</v>
      </c>
      <c r="G191" s="54">
        <v>0.2106</v>
      </c>
      <c r="H191" s="55">
        <v>41810</v>
      </c>
      <c r="I191" s="90" t="s">
        <v>181</v>
      </c>
      <c r="J191" s="52" t="s">
        <v>180</v>
      </c>
      <c r="K191" s="52" t="s">
        <v>317</v>
      </c>
      <c r="L191" s="52" t="s">
        <v>1076</v>
      </c>
    </row>
    <row r="192" spans="1:12" s="109" customFormat="1" ht="143.25" customHeight="1">
      <c r="A192" s="8">
        <v>171</v>
      </c>
      <c r="B192" s="9">
        <v>3</v>
      </c>
      <c r="C192" s="89">
        <v>3729030200</v>
      </c>
      <c r="D192" s="51" t="s">
        <v>792</v>
      </c>
      <c r="E192" s="52" t="s">
        <v>521</v>
      </c>
      <c r="F192" s="53" t="s">
        <v>1070</v>
      </c>
      <c r="G192" s="54">
        <v>0.5438</v>
      </c>
      <c r="H192" s="55" t="s">
        <v>1071</v>
      </c>
      <c r="I192" s="91" t="s">
        <v>773</v>
      </c>
      <c r="J192" s="52" t="s">
        <v>522</v>
      </c>
      <c r="K192" s="52" t="s">
        <v>523</v>
      </c>
      <c r="L192" s="12" t="s">
        <v>975</v>
      </c>
    </row>
    <row r="193" spans="1:12" s="106" customFormat="1" ht="124.5" customHeight="1">
      <c r="A193" s="8">
        <v>172</v>
      </c>
      <c r="B193" s="88">
        <v>4</v>
      </c>
      <c r="C193" s="25">
        <v>3702011168</v>
      </c>
      <c r="D193" s="52" t="s">
        <v>1067</v>
      </c>
      <c r="E193" s="1" t="s">
        <v>526</v>
      </c>
      <c r="F193" s="23" t="s">
        <v>527</v>
      </c>
      <c r="G193" s="8">
        <v>0.788</v>
      </c>
      <c r="H193" s="64">
        <v>44138</v>
      </c>
      <c r="I193" s="23" t="s">
        <v>528</v>
      </c>
      <c r="J193" s="1" t="s">
        <v>529</v>
      </c>
      <c r="K193" s="1" t="s">
        <v>1068</v>
      </c>
      <c r="L193" s="12" t="s">
        <v>1069</v>
      </c>
    </row>
    <row r="194" spans="1:12" s="106" customFormat="1" ht="147.75" customHeight="1">
      <c r="A194" s="8">
        <v>173</v>
      </c>
      <c r="B194" s="9">
        <v>5</v>
      </c>
      <c r="C194" s="25">
        <v>3711009461</v>
      </c>
      <c r="D194" s="52" t="s">
        <v>793</v>
      </c>
      <c r="E194" s="1" t="s">
        <v>640</v>
      </c>
      <c r="F194" s="23" t="s">
        <v>617</v>
      </c>
      <c r="G194" s="8">
        <v>0.002</v>
      </c>
      <c r="H194" s="64">
        <v>44601</v>
      </c>
      <c r="I194" s="23" t="s">
        <v>618</v>
      </c>
      <c r="J194" s="1" t="s">
        <v>619</v>
      </c>
      <c r="K194" s="1" t="s">
        <v>620</v>
      </c>
      <c r="L194" s="12" t="s">
        <v>911</v>
      </c>
    </row>
    <row r="195" spans="1:12" s="106" customFormat="1" ht="195.75" customHeight="1">
      <c r="A195" s="8">
        <v>174</v>
      </c>
      <c r="B195" s="88">
        <v>6</v>
      </c>
      <c r="C195" s="25">
        <v>3711024220</v>
      </c>
      <c r="D195" s="52" t="s">
        <v>782</v>
      </c>
      <c r="E195" s="1" t="s">
        <v>640</v>
      </c>
      <c r="F195" s="23" t="s">
        <v>641</v>
      </c>
      <c r="G195" s="92">
        <v>1</v>
      </c>
      <c r="H195" s="64">
        <v>44679</v>
      </c>
      <c r="I195" s="23" t="s">
        <v>642</v>
      </c>
      <c r="J195" s="1" t="s">
        <v>643</v>
      </c>
      <c r="K195" s="1" t="s">
        <v>644</v>
      </c>
      <c r="L195" s="12" t="s">
        <v>912</v>
      </c>
    </row>
    <row r="196" spans="1:12" s="106" customFormat="1" ht="146.25" customHeight="1">
      <c r="A196" s="8">
        <v>175</v>
      </c>
      <c r="B196" s="9">
        <v>7</v>
      </c>
      <c r="C196" s="25">
        <v>3702011168</v>
      </c>
      <c r="D196" s="52" t="s">
        <v>794</v>
      </c>
      <c r="E196" s="1" t="s">
        <v>565</v>
      </c>
      <c r="F196" s="23" t="s">
        <v>566</v>
      </c>
      <c r="G196" s="8">
        <v>1.1091</v>
      </c>
      <c r="H196" s="64">
        <v>44489</v>
      </c>
      <c r="I196" s="23" t="s">
        <v>567</v>
      </c>
      <c r="J196" s="1" t="s">
        <v>568</v>
      </c>
      <c r="K196" s="1" t="s">
        <v>569</v>
      </c>
      <c r="L196" s="12" t="s">
        <v>1066</v>
      </c>
    </row>
    <row r="197" spans="1:12" s="106" customFormat="1" ht="146.25" customHeight="1">
      <c r="A197" s="8">
        <v>176</v>
      </c>
      <c r="B197" s="9">
        <v>8</v>
      </c>
      <c r="C197" s="76" t="s">
        <v>944</v>
      </c>
      <c r="D197" s="52" t="s">
        <v>989</v>
      </c>
      <c r="E197" s="1" t="s">
        <v>640</v>
      </c>
      <c r="F197" s="23" t="s">
        <v>945</v>
      </c>
      <c r="G197" s="164">
        <v>1.8709</v>
      </c>
      <c r="H197" s="64">
        <v>45111</v>
      </c>
      <c r="I197" s="23" t="s">
        <v>946</v>
      </c>
      <c r="J197" s="1" t="s">
        <v>947</v>
      </c>
      <c r="K197" s="1" t="s">
        <v>948</v>
      </c>
      <c r="L197" s="12" t="s">
        <v>987</v>
      </c>
    </row>
    <row r="198" spans="1:12" s="106" customFormat="1" ht="146.25" customHeight="1">
      <c r="A198" s="8">
        <v>177</v>
      </c>
      <c r="B198" s="9">
        <v>9</v>
      </c>
      <c r="C198" s="76" t="s">
        <v>944</v>
      </c>
      <c r="D198" s="52" t="s">
        <v>989</v>
      </c>
      <c r="E198" s="1" t="s">
        <v>640</v>
      </c>
      <c r="F198" s="23" t="s">
        <v>949</v>
      </c>
      <c r="G198" s="164">
        <v>3.9533</v>
      </c>
      <c r="H198" s="64">
        <v>45111</v>
      </c>
      <c r="I198" s="23" t="s">
        <v>950</v>
      </c>
      <c r="J198" s="1" t="s">
        <v>947</v>
      </c>
      <c r="K198" s="1" t="s">
        <v>948</v>
      </c>
      <c r="L198" s="12" t="s">
        <v>988</v>
      </c>
    </row>
    <row r="199" spans="1:12" s="109" customFormat="1" ht="27.75" customHeight="1">
      <c r="A199" s="93"/>
      <c r="B199" s="45"/>
      <c r="C199" s="120"/>
      <c r="D199" s="6"/>
      <c r="E199" s="6"/>
      <c r="F199" s="85"/>
      <c r="G199" s="94">
        <f>SUM(G190:G198)</f>
        <v>22.831799999999998</v>
      </c>
      <c r="H199" s="87"/>
      <c r="I199" s="85"/>
      <c r="J199" s="6"/>
      <c r="K199" s="45"/>
      <c r="L199" s="45"/>
    </row>
    <row r="200" spans="1:12" s="109" customFormat="1" ht="22.5" customHeight="1">
      <c r="A200" s="8"/>
      <c r="B200" s="9"/>
      <c r="C200" s="121"/>
      <c r="D200" s="3" t="s">
        <v>54</v>
      </c>
      <c r="E200" s="3"/>
      <c r="F200" s="63"/>
      <c r="G200" s="122">
        <f>G44+G74+G99+G128+G188+G199</f>
        <v>1022777.3981000001</v>
      </c>
      <c r="H200" s="123"/>
      <c r="I200" s="185" t="s">
        <v>160</v>
      </c>
      <c r="J200" s="186"/>
      <c r="K200" s="124"/>
      <c r="L200" s="9"/>
    </row>
    <row r="201" spans="1:12" s="126" customFormat="1" ht="38.25" customHeight="1">
      <c r="A201" s="95"/>
      <c r="B201" s="174" t="s">
        <v>191</v>
      </c>
      <c r="C201" s="175"/>
      <c r="D201" s="175"/>
      <c r="E201" s="175"/>
      <c r="F201" s="175"/>
      <c r="G201" s="175"/>
      <c r="H201" s="175"/>
      <c r="I201" s="175"/>
      <c r="J201" s="175"/>
      <c r="K201" s="125"/>
      <c r="L201" s="125"/>
    </row>
    <row r="202" spans="1:12" ht="113.25" customHeight="1">
      <c r="A202" s="56">
        <v>178</v>
      </c>
      <c r="B202" s="12">
        <v>1</v>
      </c>
      <c r="C202" s="12">
        <v>3725003082</v>
      </c>
      <c r="D202" s="12" t="s">
        <v>7</v>
      </c>
      <c r="E202" s="12" t="s">
        <v>235</v>
      </c>
      <c r="F202" s="27" t="s">
        <v>108</v>
      </c>
      <c r="G202" s="96">
        <v>7.5989</v>
      </c>
      <c r="H202" s="14">
        <v>41319</v>
      </c>
      <c r="I202" s="27"/>
      <c r="J202" s="12" t="s">
        <v>98</v>
      </c>
      <c r="K202" s="12" t="s">
        <v>48</v>
      </c>
      <c r="L202" s="12" t="s">
        <v>79</v>
      </c>
    </row>
    <row r="203" spans="1:12" ht="114.75" customHeight="1">
      <c r="A203" s="56">
        <v>179</v>
      </c>
      <c r="B203" s="97">
        <v>2</v>
      </c>
      <c r="C203" s="97">
        <v>3725003082</v>
      </c>
      <c r="D203" s="97" t="s">
        <v>7</v>
      </c>
      <c r="E203" s="97" t="s">
        <v>235</v>
      </c>
      <c r="F203" s="98" t="s">
        <v>84</v>
      </c>
      <c r="G203" s="99">
        <v>18.886</v>
      </c>
      <c r="H203" s="100">
        <v>41138</v>
      </c>
      <c r="I203" s="98"/>
      <c r="J203" s="97" t="s">
        <v>85</v>
      </c>
      <c r="K203" s="97" t="s">
        <v>86</v>
      </c>
      <c r="L203" s="97" t="s">
        <v>79</v>
      </c>
    </row>
    <row r="204" spans="1:12" ht="175.5" customHeight="1">
      <c r="A204" s="56">
        <v>180</v>
      </c>
      <c r="B204" s="97">
        <v>3</v>
      </c>
      <c r="C204" s="97">
        <v>3704565651</v>
      </c>
      <c r="D204" s="97" t="s">
        <v>234</v>
      </c>
      <c r="E204" s="97" t="s">
        <v>235</v>
      </c>
      <c r="F204" s="98" t="s">
        <v>237</v>
      </c>
      <c r="G204" s="99">
        <v>68.3473</v>
      </c>
      <c r="H204" s="100">
        <v>42457</v>
      </c>
      <c r="I204" s="98" t="s">
        <v>238</v>
      </c>
      <c r="J204" s="97" t="s">
        <v>239</v>
      </c>
      <c r="K204" s="97" t="s">
        <v>240</v>
      </c>
      <c r="L204" s="97" t="s">
        <v>241</v>
      </c>
    </row>
    <row r="205" spans="1:12" ht="190.5" customHeight="1">
      <c r="A205" s="56">
        <v>181</v>
      </c>
      <c r="B205" s="12">
        <v>4</v>
      </c>
      <c r="C205" s="12">
        <v>3728018778</v>
      </c>
      <c r="D205" s="12" t="s">
        <v>546</v>
      </c>
      <c r="E205" s="12" t="s">
        <v>236</v>
      </c>
      <c r="F205" s="27" t="s">
        <v>66</v>
      </c>
      <c r="G205" s="96">
        <v>0.28</v>
      </c>
      <c r="H205" s="14">
        <v>40848</v>
      </c>
      <c r="I205" s="27"/>
      <c r="J205" s="12" t="s">
        <v>46</v>
      </c>
      <c r="K205" s="12" t="s">
        <v>47</v>
      </c>
      <c r="L205" s="12" t="s">
        <v>913</v>
      </c>
    </row>
    <row r="206" spans="1:12" ht="167.25" customHeight="1">
      <c r="A206" s="56">
        <v>182</v>
      </c>
      <c r="B206" s="97">
        <v>5</v>
      </c>
      <c r="C206" s="97">
        <v>3728018778</v>
      </c>
      <c r="D206" s="97" t="s">
        <v>547</v>
      </c>
      <c r="E206" s="97" t="s">
        <v>235</v>
      </c>
      <c r="F206" s="98" t="s">
        <v>413</v>
      </c>
      <c r="G206" s="99">
        <v>3.2775</v>
      </c>
      <c r="H206" s="100">
        <v>43028</v>
      </c>
      <c r="I206" s="98" t="s">
        <v>414</v>
      </c>
      <c r="J206" s="97" t="s">
        <v>415</v>
      </c>
      <c r="K206" s="97" t="s">
        <v>416</v>
      </c>
      <c r="L206" s="97" t="s">
        <v>458</v>
      </c>
    </row>
    <row r="207" spans="1:12" ht="27" customHeight="1">
      <c r="A207" s="21"/>
      <c r="B207" s="8"/>
      <c r="C207" s="12"/>
      <c r="D207" s="12"/>
      <c r="E207" s="12"/>
      <c r="F207" s="27"/>
      <c r="G207" s="127">
        <f>SUM(G202:G206)</f>
        <v>98.3897</v>
      </c>
      <c r="H207" s="12"/>
      <c r="I207" s="27"/>
      <c r="J207" s="12"/>
      <c r="K207" s="9"/>
      <c r="L207" s="9"/>
    </row>
    <row r="208" spans="1:12" ht="39" customHeight="1">
      <c r="A208" s="8"/>
      <c r="B208" s="8"/>
      <c r="C208" s="174" t="s">
        <v>898</v>
      </c>
      <c r="D208" s="175"/>
      <c r="E208" s="175"/>
      <c r="F208" s="175"/>
      <c r="G208" s="175"/>
      <c r="H208" s="175"/>
      <c r="I208" s="175"/>
      <c r="J208" s="175"/>
      <c r="K208" s="9"/>
      <c r="L208" s="9"/>
    </row>
    <row r="209" spans="1:12" ht="145.5" customHeight="1">
      <c r="A209" s="8">
        <v>183</v>
      </c>
      <c r="B209" s="9">
        <v>1</v>
      </c>
      <c r="C209" s="10">
        <v>3702049683</v>
      </c>
      <c r="D209" s="1" t="s">
        <v>455</v>
      </c>
      <c r="E209" s="11" t="s">
        <v>43</v>
      </c>
      <c r="F209" s="12" t="s">
        <v>261</v>
      </c>
      <c r="G209" s="15">
        <v>6.0037</v>
      </c>
      <c r="H209" s="14">
        <v>42366</v>
      </c>
      <c r="I209" s="12"/>
      <c r="J209" s="12" t="s">
        <v>114</v>
      </c>
      <c r="K209" s="12" t="s">
        <v>262</v>
      </c>
      <c r="L209" s="1" t="s">
        <v>994</v>
      </c>
    </row>
    <row r="210" spans="1:12" ht="150.75" customHeight="1">
      <c r="A210" s="8">
        <v>184</v>
      </c>
      <c r="B210" s="9">
        <v>2</v>
      </c>
      <c r="C210" s="10">
        <v>3702049683</v>
      </c>
      <c r="D210" s="3" t="s">
        <v>457</v>
      </c>
      <c r="E210" s="11" t="s">
        <v>43</v>
      </c>
      <c r="F210" s="12" t="s">
        <v>44</v>
      </c>
      <c r="G210" s="15">
        <v>33.7686</v>
      </c>
      <c r="H210" s="12" t="s">
        <v>155</v>
      </c>
      <c r="I210" s="12"/>
      <c r="J210" s="12" t="s">
        <v>42</v>
      </c>
      <c r="K210" s="12" t="s">
        <v>129</v>
      </c>
      <c r="L210" s="1" t="s">
        <v>995</v>
      </c>
    </row>
    <row r="211" spans="1:12" ht="147" customHeight="1">
      <c r="A211" s="8">
        <v>185</v>
      </c>
      <c r="B211" s="9">
        <v>3</v>
      </c>
      <c r="C211" s="10">
        <v>3702049683</v>
      </c>
      <c r="D211" s="1" t="s">
        <v>456</v>
      </c>
      <c r="E211" s="11" t="s">
        <v>43</v>
      </c>
      <c r="F211" s="12" t="s">
        <v>126</v>
      </c>
      <c r="G211" s="15">
        <v>18.1073</v>
      </c>
      <c r="H211" s="14">
        <v>41423</v>
      </c>
      <c r="I211" s="12"/>
      <c r="J211" s="12" t="s">
        <v>127</v>
      </c>
      <c r="K211" s="12" t="s">
        <v>128</v>
      </c>
      <c r="L211" s="1" t="s">
        <v>996</v>
      </c>
    </row>
    <row r="212" spans="1:12" ht="158.25" customHeight="1">
      <c r="A212" s="8">
        <v>186</v>
      </c>
      <c r="B212" s="9">
        <v>4</v>
      </c>
      <c r="C212" s="10">
        <v>3702050590</v>
      </c>
      <c r="D212" s="1" t="s">
        <v>459</v>
      </c>
      <c r="E212" s="11" t="s">
        <v>140</v>
      </c>
      <c r="F212" s="12" t="s">
        <v>141</v>
      </c>
      <c r="G212" s="15">
        <v>0.4403</v>
      </c>
      <c r="H212" s="14">
        <v>41838</v>
      </c>
      <c r="I212" s="12"/>
      <c r="J212" s="12" t="s">
        <v>142</v>
      </c>
      <c r="K212" s="12" t="s">
        <v>143</v>
      </c>
      <c r="L212" s="52" t="s">
        <v>976</v>
      </c>
    </row>
    <row r="213" spans="1:15" ht="112.5" customHeight="1">
      <c r="A213" s="8">
        <v>187</v>
      </c>
      <c r="B213" s="9">
        <v>5</v>
      </c>
      <c r="C213" s="10">
        <v>3713003497</v>
      </c>
      <c r="D213" s="1" t="s">
        <v>121</v>
      </c>
      <c r="E213" s="11" t="s">
        <v>43</v>
      </c>
      <c r="F213" s="12" t="s">
        <v>122</v>
      </c>
      <c r="G213" s="15">
        <v>5.579</v>
      </c>
      <c r="H213" s="14">
        <v>41465</v>
      </c>
      <c r="I213" s="12"/>
      <c r="J213" s="12" t="s">
        <v>123</v>
      </c>
      <c r="K213" s="12" t="s">
        <v>124</v>
      </c>
      <c r="L213" s="1" t="s">
        <v>125</v>
      </c>
      <c r="O213" s="46" t="e">
        <f>G209+G210+G211+G213+G214+#REF!+G216</f>
        <v>#REF!</v>
      </c>
    </row>
    <row r="214" spans="1:12" ht="183.75" customHeight="1">
      <c r="A214" s="8">
        <v>188</v>
      </c>
      <c r="B214" s="9">
        <v>6</v>
      </c>
      <c r="C214" s="10"/>
      <c r="D214" s="1" t="s">
        <v>342</v>
      </c>
      <c r="E214" s="11" t="s">
        <v>43</v>
      </c>
      <c r="F214" s="12" t="s">
        <v>249</v>
      </c>
      <c r="G214" s="15">
        <v>3.7403</v>
      </c>
      <c r="H214" s="14">
        <v>42495</v>
      </c>
      <c r="I214" s="12"/>
      <c r="J214" s="12" t="s">
        <v>250</v>
      </c>
      <c r="K214" s="12" t="s">
        <v>295</v>
      </c>
      <c r="L214" s="1" t="s">
        <v>251</v>
      </c>
    </row>
    <row r="215" spans="1:12" ht="126.75" customHeight="1">
      <c r="A215" s="8">
        <v>189</v>
      </c>
      <c r="B215" s="9">
        <v>7</v>
      </c>
      <c r="C215" s="10">
        <v>3702647595</v>
      </c>
      <c r="D215" s="3" t="s">
        <v>369</v>
      </c>
      <c r="E215" s="11" t="s">
        <v>292</v>
      </c>
      <c r="F215" s="12" t="s">
        <v>293</v>
      </c>
      <c r="G215" s="15">
        <v>4.5796</v>
      </c>
      <c r="H215" s="14">
        <v>42615</v>
      </c>
      <c r="I215" s="12"/>
      <c r="J215" s="12" t="s">
        <v>294</v>
      </c>
      <c r="K215" s="12" t="s">
        <v>296</v>
      </c>
      <c r="L215" s="52" t="s">
        <v>914</v>
      </c>
    </row>
    <row r="216" spans="1:12" ht="131.25" customHeight="1">
      <c r="A216" s="8">
        <v>190</v>
      </c>
      <c r="B216" s="9">
        <v>8</v>
      </c>
      <c r="C216" s="10">
        <v>3702679220</v>
      </c>
      <c r="D216" s="3" t="s">
        <v>516</v>
      </c>
      <c r="E216" s="11" t="s">
        <v>517</v>
      </c>
      <c r="F216" s="12" t="s">
        <v>1026</v>
      </c>
      <c r="G216" s="15">
        <v>672.9574</v>
      </c>
      <c r="H216" s="14">
        <v>43906</v>
      </c>
      <c r="I216" s="12"/>
      <c r="J216" s="12" t="s">
        <v>518</v>
      </c>
      <c r="K216" s="12" t="s">
        <v>519</v>
      </c>
      <c r="L216" s="52" t="s">
        <v>520</v>
      </c>
    </row>
    <row r="217" spans="1:12" ht="131.25" customHeight="1">
      <c r="A217" s="8">
        <v>191</v>
      </c>
      <c r="B217" s="9">
        <v>9</v>
      </c>
      <c r="C217" s="10">
        <v>5008028127</v>
      </c>
      <c r="D217" s="3" t="s">
        <v>671</v>
      </c>
      <c r="E217" s="1" t="s">
        <v>672</v>
      </c>
      <c r="F217" s="12" t="s">
        <v>673</v>
      </c>
      <c r="G217" s="101">
        <v>0.083</v>
      </c>
      <c r="H217" s="14">
        <v>44855</v>
      </c>
      <c r="I217" s="12"/>
      <c r="J217" s="12" t="s">
        <v>674</v>
      </c>
      <c r="K217" s="12" t="s">
        <v>675</v>
      </c>
      <c r="L217" s="52" t="s">
        <v>676</v>
      </c>
    </row>
    <row r="218" spans="1:12" ht="131.25" customHeight="1">
      <c r="A218" s="8">
        <v>192</v>
      </c>
      <c r="B218" s="9">
        <v>10</v>
      </c>
      <c r="C218" s="10">
        <v>3715004545</v>
      </c>
      <c r="D218" s="3" t="s">
        <v>573</v>
      </c>
      <c r="E218" s="11" t="s">
        <v>517</v>
      </c>
      <c r="F218" s="12" t="s">
        <v>574</v>
      </c>
      <c r="G218" s="15">
        <v>19.9486</v>
      </c>
      <c r="H218" s="14">
        <v>44491</v>
      </c>
      <c r="I218" s="12"/>
      <c r="J218" s="12" t="s">
        <v>609</v>
      </c>
      <c r="K218" s="12" t="s">
        <v>575</v>
      </c>
      <c r="L218" s="52" t="s">
        <v>576</v>
      </c>
    </row>
    <row r="219" spans="1:12" ht="131.25" customHeight="1">
      <c r="A219" s="8">
        <v>193</v>
      </c>
      <c r="B219" s="9">
        <v>11</v>
      </c>
      <c r="C219" s="10">
        <v>3711022462</v>
      </c>
      <c r="D219" s="3" t="s">
        <v>858</v>
      </c>
      <c r="E219" s="11" t="s">
        <v>517</v>
      </c>
      <c r="F219" s="12" t="s">
        <v>859</v>
      </c>
      <c r="G219" s="15">
        <v>11.2976</v>
      </c>
      <c r="H219" s="14">
        <v>44992</v>
      </c>
      <c r="I219" s="12"/>
      <c r="J219" s="12" t="s">
        <v>860</v>
      </c>
      <c r="K219" s="12" t="s">
        <v>861</v>
      </c>
      <c r="L219" s="52" t="s">
        <v>903</v>
      </c>
    </row>
    <row r="220" spans="1:12" ht="131.25" customHeight="1">
      <c r="A220" s="8">
        <v>194</v>
      </c>
      <c r="B220" s="9">
        <v>12</v>
      </c>
      <c r="C220" s="10">
        <v>3724001205</v>
      </c>
      <c r="D220" s="3" t="s">
        <v>899</v>
      </c>
      <c r="E220" s="11" t="s">
        <v>43</v>
      </c>
      <c r="F220" s="12" t="s">
        <v>900</v>
      </c>
      <c r="G220" s="15">
        <v>3.0678</v>
      </c>
      <c r="H220" s="14">
        <v>45034</v>
      </c>
      <c r="I220" s="12"/>
      <c r="J220" s="12" t="s">
        <v>901</v>
      </c>
      <c r="K220" s="12" t="s">
        <v>902</v>
      </c>
      <c r="L220" s="52" t="s">
        <v>904</v>
      </c>
    </row>
    <row r="221" spans="1:12" s="116" customFormat="1" ht="25.5" customHeight="1">
      <c r="A221" s="8"/>
      <c r="B221" s="9"/>
      <c r="C221" s="128"/>
      <c r="D221" s="5"/>
      <c r="E221" s="102"/>
      <c r="F221" s="104"/>
      <c r="G221" s="13">
        <f>SUM(G209:G220)</f>
        <v>779.5731999999999</v>
      </c>
      <c r="H221" s="103"/>
      <c r="I221" s="104"/>
      <c r="J221" s="104"/>
      <c r="K221" s="1"/>
      <c r="L221" s="117"/>
    </row>
    <row r="222" spans="3:8" ht="12.75" customHeight="1">
      <c r="C222" s="191"/>
      <c r="D222" s="191"/>
      <c r="E222" s="191"/>
      <c r="F222" s="191"/>
      <c r="G222" s="191"/>
      <c r="H222" s="191"/>
    </row>
    <row r="223" spans="3:8" ht="12.75" customHeight="1">
      <c r="C223" s="191"/>
      <c r="D223" s="191"/>
      <c r="E223" s="191"/>
      <c r="F223" s="191"/>
      <c r="G223" s="191"/>
      <c r="H223" s="191"/>
    </row>
    <row r="224" spans="3:8" ht="12.75" customHeight="1">
      <c r="C224" s="191"/>
      <c r="D224" s="191"/>
      <c r="E224" s="191"/>
      <c r="F224" s="191"/>
      <c r="G224" s="191"/>
      <c r="H224" s="191"/>
    </row>
    <row r="225" spans="3:8" ht="15">
      <c r="C225" s="191"/>
      <c r="D225" s="191"/>
      <c r="E225" s="191"/>
      <c r="F225" s="191"/>
      <c r="G225" s="191"/>
      <c r="H225" s="191"/>
    </row>
    <row r="226" spans="3:8" ht="15">
      <c r="C226" s="191"/>
      <c r="D226" s="191"/>
      <c r="E226" s="191"/>
      <c r="F226" s="191"/>
      <c r="G226" s="191"/>
      <c r="H226" s="191"/>
    </row>
    <row r="227" spans="3:8" ht="15">
      <c r="C227" s="191"/>
      <c r="D227" s="191"/>
      <c r="E227" s="191"/>
      <c r="F227" s="191"/>
      <c r="G227" s="191"/>
      <c r="H227" s="191"/>
    </row>
    <row r="228" spans="3:8" ht="15">
      <c r="C228" s="191"/>
      <c r="D228" s="191"/>
      <c r="E228" s="191"/>
      <c r="F228" s="191"/>
      <c r="G228" s="191"/>
      <c r="H228" s="191"/>
    </row>
    <row r="229" spans="3:8" ht="15">
      <c r="C229" s="191"/>
      <c r="D229" s="191"/>
      <c r="E229" s="191"/>
      <c r="F229" s="191"/>
      <c r="G229" s="191"/>
      <c r="H229" s="191"/>
    </row>
    <row r="230" spans="3:8" ht="15">
      <c r="C230" s="191"/>
      <c r="D230" s="191"/>
      <c r="E230" s="191"/>
      <c r="F230" s="191"/>
      <c r="G230" s="191"/>
      <c r="H230" s="191"/>
    </row>
  </sheetData>
  <sheetProtection/>
  <autoFilter ref="A4:M128"/>
  <mergeCells count="23">
    <mergeCell ref="C222:H230"/>
    <mergeCell ref="K17:K18"/>
    <mergeCell ref="L17:L18"/>
    <mergeCell ref="E17:E18"/>
    <mergeCell ref="F17:F18"/>
    <mergeCell ref="G17:G18"/>
    <mergeCell ref="H17:H18"/>
    <mergeCell ref="I17:I18"/>
    <mergeCell ref="I200:J200"/>
    <mergeCell ref="A189:J189"/>
    <mergeCell ref="C208:J208"/>
    <mergeCell ref="A75:L75"/>
    <mergeCell ref="A100:L100"/>
    <mergeCell ref="A2:J2"/>
    <mergeCell ref="A45:J45"/>
    <mergeCell ref="A6:J6"/>
    <mergeCell ref="B201:J201"/>
    <mergeCell ref="A130:J130"/>
    <mergeCell ref="A17:A18"/>
    <mergeCell ref="B17:B18"/>
    <mergeCell ref="C17:C18"/>
    <mergeCell ref="D17:D18"/>
    <mergeCell ref="J17:J18"/>
  </mergeCells>
  <dataValidations count="1">
    <dataValidation allowBlank="1" showInputMessage="1" prompt="ДД.ММ.ГГГГ" sqref="H99"/>
  </dataValidations>
  <printOptions/>
  <pageMargins left="0" right="0.1968503937007874" top="0.2362204724409449" bottom="0.15748031496062992" header="0.15748031496062992" footer="0.15748031496062992"/>
  <pageSetup fitToHeight="0" horizontalDpi="600" verticalDpi="600" orientation="landscape" paperSize="9" scale="50" r:id="rId2"/>
  <rowBreaks count="1" manualBreakCount="1">
    <brk id="74"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Ольга Владимировна Орлова</cp:lastModifiedBy>
  <cp:lastPrinted>2023-10-18T07:38:37Z</cp:lastPrinted>
  <dcterms:created xsi:type="dcterms:W3CDTF">1996-10-08T23:32:33Z</dcterms:created>
  <dcterms:modified xsi:type="dcterms:W3CDTF">2024-01-09T08:41:03Z</dcterms:modified>
  <cp:category/>
  <cp:version/>
  <cp:contentType/>
  <cp:contentStatus/>
</cp:coreProperties>
</file>